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00" windowHeight="11640" activeTab="6"/>
  </bookViews>
  <sheets>
    <sheet name="Title page" sheetId="1" r:id="rId1"/>
    <sheet name="Competitors" sheetId="2" r:id="rId2"/>
    <sheet name="S4A" sheetId="3" r:id="rId3"/>
    <sheet name="S6A" sheetId="4" r:id="rId4"/>
    <sheet name="S7" sheetId="5" r:id="rId5"/>
    <sheet name="S8EP" sheetId="6" r:id="rId6"/>
    <sheet name="S9A" sheetId="7" r:id="rId7"/>
  </sheets>
  <definedNames/>
  <calcPr fullCalcOnLoad="1"/>
</workbook>
</file>

<file path=xl/sharedStrings.xml><?xml version="1.0" encoding="utf-8"?>
<sst xmlns="http://schemas.openxmlformats.org/spreadsheetml/2006/main" count="1001" uniqueCount="263">
  <si>
    <t xml:space="preserve">        WORLD CUP</t>
  </si>
  <si>
    <t xml:space="preserve">                    Individual Classification</t>
  </si>
  <si>
    <t>Table of Results</t>
  </si>
  <si>
    <t>Wind Speed: V = 0 - 0 m/s</t>
  </si>
  <si>
    <t xml:space="preserve">No </t>
  </si>
  <si>
    <t>Start №</t>
  </si>
  <si>
    <t>Name</t>
  </si>
  <si>
    <t>FAI Licence</t>
  </si>
  <si>
    <t>Country code</t>
  </si>
  <si>
    <t>Round 1</t>
  </si>
  <si>
    <t>Round 2</t>
  </si>
  <si>
    <t>Round 3</t>
  </si>
  <si>
    <t>Total</t>
  </si>
  <si>
    <t>fly-off 1</t>
  </si>
  <si>
    <t>fly-off 2</t>
  </si>
  <si>
    <t>Fly-off 1</t>
  </si>
  <si>
    <t>Fly-off 2</t>
  </si>
  <si>
    <t>Placing</t>
  </si>
  <si>
    <r>
      <t>Range Safety Officer</t>
    </r>
    <r>
      <rPr>
        <u val="single"/>
        <sz val="11"/>
        <color indexed="8"/>
        <rFont val="Calibri"/>
        <family val="2"/>
      </rPr>
      <t xml:space="preserve">                                        </t>
    </r>
  </si>
  <si>
    <t xml:space="preserve">                                               </t>
  </si>
  <si>
    <t>FAI jury</t>
  </si>
  <si>
    <t>Class S4A - Boost Glider Duration</t>
  </si>
  <si>
    <t>Event Director:</t>
  </si>
  <si>
    <t>Slobodan Maksic (SRB)</t>
  </si>
  <si>
    <t>Branislav Krcedinac (SRB)</t>
  </si>
  <si>
    <t xml:space="preserve">S6A - Streamer Duration </t>
  </si>
  <si>
    <t>Individual Classification</t>
  </si>
  <si>
    <t xml:space="preserve"> Results Table</t>
  </si>
  <si>
    <t>No</t>
  </si>
  <si>
    <t>Prototype</t>
  </si>
  <si>
    <t>Scale/No stages</t>
  </si>
  <si>
    <t>Static points</t>
  </si>
  <si>
    <t>Flight 1</t>
  </si>
  <si>
    <t>Flight 2</t>
  </si>
  <si>
    <t>Flight 3</t>
  </si>
  <si>
    <t>Better Flight</t>
  </si>
  <si>
    <t>Nikola Cvjeticanin (SRB)</t>
  </si>
  <si>
    <t>Air Temperature:  25 C</t>
  </si>
  <si>
    <t>Wind Speed:    2 - 5 m/s</t>
  </si>
  <si>
    <t xml:space="preserve"> Class S7 - Scale Models</t>
  </si>
  <si>
    <t>St. No</t>
  </si>
  <si>
    <t>Competitor</t>
  </si>
  <si>
    <t>Licence</t>
  </si>
  <si>
    <t>I ROUND</t>
  </si>
  <si>
    <t>II ROUND</t>
  </si>
  <si>
    <t>III ROUND</t>
  </si>
  <si>
    <t>RESULT</t>
  </si>
  <si>
    <t>FINAL ROUND</t>
  </si>
  <si>
    <t>Flight (sec)</t>
  </si>
  <si>
    <t>Landing (cm)</t>
  </si>
  <si>
    <t>Flight (pts)</t>
  </si>
  <si>
    <t>Landing (pts)</t>
  </si>
  <si>
    <t>Class S8E/P - RC Rocket Glider Precision Landing</t>
  </si>
  <si>
    <t>Total (pts)</t>
  </si>
  <si>
    <t>Class S9A - Gyrocopter Duration</t>
  </si>
  <si>
    <t>Scale Judges</t>
  </si>
  <si>
    <t>AERONAUTICAL UNION OF SERBIA</t>
  </si>
  <si>
    <t>and</t>
  </si>
  <si>
    <t>FAI OPEN INTERNATIONAL SPACE MODELLING COMPETITION</t>
  </si>
  <si>
    <t>Space Models World Cup</t>
  </si>
  <si>
    <t>FINAL RESULTS</t>
  </si>
  <si>
    <t>CONTEST OFFICIALS:</t>
  </si>
  <si>
    <t>Range Safety Officer: Slobodan Maksic (SRB)</t>
  </si>
  <si>
    <t xml:space="preserve"> </t>
  </si>
  <si>
    <t xml:space="preserve">Weather: </t>
  </si>
  <si>
    <t>FAI License</t>
  </si>
  <si>
    <t>Country &amp; Club</t>
  </si>
  <si>
    <t>S4A</t>
  </si>
  <si>
    <t>S6A</t>
  </si>
  <si>
    <t>S7</t>
  </si>
  <si>
    <t>S8E/P</t>
  </si>
  <si>
    <t>S9A</t>
  </si>
  <si>
    <t>Surname and Name</t>
  </si>
  <si>
    <t>Comments</t>
  </si>
  <si>
    <t>LIST OF COMPETITORS PER CLASSES</t>
  </si>
  <si>
    <t>Start No.</t>
  </si>
  <si>
    <t xml:space="preserve">Jury Members: </t>
  </si>
  <si>
    <t>Mr. Dragan Jevtić, SRB</t>
  </si>
  <si>
    <t>SRB</t>
  </si>
  <si>
    <t>X</t>
  </si>
  <si>
    <t>Žak Zlatko</t>
  </si>
  <si>
    <t>Vitomirov Đurica</t>
  </si>
  <si>
    <t>SLO</t>
  </si>
  <si>
    <t>Petrović Saša</t>
  </si>
  <si>
    <t>Todorović Denis</t>
  </si>
  <si>
    <t>Dilhai Đuri</t>
  </si>
  <si>
    <t>Petrović Miroslav</t>
  </si>
  <si>
    <t>Lekić Nemanja</t>
  </si>
  <si>
    <t>Mihailo Petrović</t>
  </si>
  <si>
    <t>Luka Volarević</t>
  </si>
  <si>
    <t>Vasilev Stefan Hristov</t>
  </si>
  <si>
    <t>BUL</t>
  </si>
  <si>
    <t>Jovan Josipović</t>
  </si>
  <si>
    <t>Žgajner Mitja</t>
  </si>
  <si>
    <t>x</t>
  </si>
  <si>
    <t>Tonev Angel</t>
  </si>
  <si>
    <t>Lekov Boris</t>
  </si>
  <si>
    <t xml:space="preserve">Weather:  </t>
  </si>
  <si>
    <t>08,40 -11,40 h</t>
  </si>
  <si>
    <t>Air Temp: T = 19 C - 20 C</t>
  </si>
  <si>
    <t>Wind Speed: V = 0-2 m/s</t>
  </si>
  <si>
    <t>Wind Speed: 0 - 3 m/s</t>
  </si>
  <si>
    <t>Weather: cloudy</t>
  </si>
  <si>
    <t>Air Temperature: 20 C</t>
  </si>
  <si>
    <t>15,30-18,30 h</t>
  </si>
  <si>
    <t>Air Temp: T = 19 C , Cloudy</t>
  </si>
  <si>
    <t>Wind Speed: V = 0 - 3 m/s</t>
  </si>
  <si>
    <t>Mr. Dragan Jevtić,  (SRB)</t>
  </si>
  <si>
    <t>Air Temp: T = 25 C / Sunny</t>
  </si>
  <si>
    <t>Wind Speed: V = 0 - 5 m/s</t>
  </si>
  <si>
    <t>Slobodan Maksić (SRB)</t>
  </si>
  <si>
    <t>FAI Jury</t>
  </si>
  <si>
    <t>_____________________</t>
  </si>
  <si>
    <t>Žak Dejan (J)</t>
  </si>
  <si>
    <t>Petrović Dejan (J)</t>
  </si>
  <si>
    <t>Vitomirov David (J)</t>
  </si>
  <si>
    <t xml:space="preserve">Aero klub "Bela Crkva" </t>
  </si>
  <si>
    <t>ID FAI</t>
  </si>
  <si>
    <t>18-19 June, 2016</t>
  </si>
  <si>
    <t>Aero Club "Bela Crkva" - Bela Crkva (Serbia)</t>
  </si>
  <si>
    <r>
      <t>1</t>
    </r>
    <r>
      <rPr>
        <b/>
        <vertAlign val="superscript"/>
        <sz val="22"/>
        <rFont val="Times New Roman"/>
        <family val="1"/>
      </rPr>
      <t>TH</t>
    </r>
    <r>
      <rPr>
        <b/>
        <sz val="22"/>
        <rFont val="Times New Roman"/>
        <family val="1"/>
      </rPr>
      <t xml:space="preserve">  BELA CRKVA CUP</t>
    </r>
  </si>
  <si>
    <t>Contest Director: Zlatko Žak (SRB)</t>
  </si>
  <si>
    <t>Sporting Airfield "Crvena Crkva" - Bela Crkva (Serbia)</t>
  </si>
  <si>
    <t>18 - 19 June, 2016</t>
  </si>
  <si>
    <r>
      <t>1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BELA CRKVA CUP</t>
    </r>
  </si>
  <si>
    <r>
      <t>1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BELA CRKVA CUP</t>
    </r>
  </si>
  <si>
    <r>
      <t>1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 BELA CRKVA CUP</t>
    </r>
  </si>
  <si>
    <t>18-19 June,2016</t>
  </si>
  <si>
    <t>Žak Zlatko (SRB)</t>
  </si>
  <si>
    <r>
      <t>1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 Bela Crkva CUP</t>
    </r>
  </si>
  <si>
    <t>18-19 June, 2016.   12,30-14.30 h</t>
  </si>
  <si>
    <r>
      <t>1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 BELA CRKVA CUP</t>
    </r>
  </si>
  <si>
    <t>1th  BELA CRKVA CUP</t>
  </si>
  <si>
    <t>Todorov Angel</t>
  </si>
  <si>
    <t>Živanov Spasa</t>
  </si>
  <si>
    <t>S-738</t>
  </si>
  <si>
    <t>S-739</t>
  </si>
  <si>
    <t>S-748</t>
  </si>
  <si>
    <t>S-830</t>
  </si>
  <si>
    <t>S-806</t>
  </si>
  <si>
    <t>S-747</t>
  </si>
  <si>
    <t>Stojan Mrđanov</t>
  </si>
  <si>
    <t>S-038</t>
  </si>
  <si>
    <t>Ferenc Ileš</t>
  </si>
  <si>
    <t>S-794</t>
  </si>
  <si>
    <t>Namanja Radašin</t>
  </si>
  <si>
    <t>S-453</t>
  </si>
  <si>
    <t>Viktor Čuvik</t>
  </si>
  <si>
    <t>S-654</t>
  </si>
  <si>
    <t>Zoran Katanić</t>
  </si>
  <si>
    <t>S-008</t>
  </si>
  <si>
    <t>Đorđe Vukašinović</t>
  </si>
  <si>
    <t>S-725</t>
  </si>
  <si>
    <t>Miodrag Čipčić</t>
  </si>
  <si>
    <t>S-400</t>
  </si>
  <si>
    <t>S-750</t>
  </si>
  <si>
    <t>S-749</t>
  </si>
  <si>
    <t>65770</t>
  </si>
  <si>
    <t>S-667</t>
  </si>
  <si>
    <t>S-670</t>
  </si>
  <si>
    <t>S-912</t>
  </si>
  <si>
    <t>S-555</t>
  </si>
  <si>
    <t>S-737</t>
  </si>
  <si>
    <t>S-802</t>
  </si>
  <si>
    <t>S-744</t>
  </si>
  <si>
    <t>Stoyanov Toshko</t>
  </si>
  <si>
    <t>Peychev Nikolay</t>
  </si>
  <si>
    <t>215</t>
  </si>
  <si>
    <t>15985</t>
  </si>
  <si>
    <t>Savov Valentin</t>
  </si>
  <si>
    <t>70</t>
  </si>
  <si>
    <t>Georgiev Marin</t>
  </si>
  <si>
    <t>653</t>
  </si>
  <si>
    <t>Ajloša Rupnik</t>
  </si>
  <si>
    <t>S5-23.035</t>
  </si>
  <si>
    <t>Janko Rupnik</t>
  </si>
  <si>
    <t>S5-23.022</t>
  </si>
  <si>
    <t>Miha Rupnik</t>
  </si>
  <si>
    <t>S5-23.029</t>
  </si>
  <si>
    <t>Alja Makuc</t>
  </si>
  <si>
    <t>S5-23.031</t>
  </si>
  <si>
    <t>Tilen Čuk</t>
  </si>
  <si>
    <t>S5-23.038</t>
  </si>
  <si>
    <t>S-452</t>
  </si>
  <si>
    <t>S-450</t>
  </si>
  <si>
    <t xml:space="preserve"> Milan Dimitrov</t>
  </si>
  <si>
    <t xml:space="preserve"> Emil Dragin</t>
  </si>
  <si>
    <t xml:space="preserve"> Srđan Radašin</t>
  </si>
  <si>
    <t>Jelisaveta Josipović</t>
  </si>
  <si>
    <t>Stanislava Simić</t>
  </si>
  <si>
    <t>S-906</t>
  </si>
  <si>
    <t>S-907</t>
  </si>
  <si>
    <t>S-564</t>
  </si>
  <si>
    <t xml:space="preserve">Svetislava Simić </t>
  </si>
  <si>
    <t>Ranko Vukovac</t>
  </si>
  <si>
    <t>S-530</t>
  </si>
  <si>
    <t>Petar Radošević</t>
  </si>
  <si>
    <t>S-507</t>
  </si>
  <si>
    <t>Anđela Terzić</t>
  </si>
  <si>
    <t>S-726</t>
  </si>
  <si>
    <t>Jovan Đurić</t>
  </si>
  <si>
    <t>F-903</t>
  </si>
  <si>
    <t>Uroš Zorić</t>
  </si>
  <si>
    <t>F-902</t>
  </si>
  <si>
    <t>Damjan Mirković</t>
  </si>
  <si>
    <t>F-377</t>
  </si>
  <si>
    <t>Kristina Čipčić</t>
  </si>
  <si>
    <t>Petar Obradović</t>
  </si>
  <si>
    <t>S-924</t>
  </si>
  <si>
    <t>Dragan Obradović</t>
  </si>
  <si>
    <t>S-923</t>
  </si>
  <si>
    <t>Delorija Deheljan</t>
  </si>
  <si>
    <t>S-628</t>
  </si>
  <si>
    <t>154449</t>
  </si>
  <si>
    <t>Q</t>
  </si>
  <si>
    <t>14.7.1193</t>
  </si>
  <si>
    <t>Žiga Pukšič</t>
  </si>
  <si>
    <t>4.2.200</t>
  </si>
  <si>
    <t>68487</t>
  </si>
  <si>
    <t>90968</t>
  </si>
  <si>
    <t>68489</t>
  </si>
  <si>
    <t>79000</t>
  </si>
  <si>
    <t>Bamper  wac-b7</t>
  </si>
  <si>
    <t>Saturn 1B sa208</t>
  </si>
  <si>
    <t>Makuc Alja</t>
  </si>
  <si>
    <t>Nike Smoke</t>
  </si>
  <si>
    <t>Rupnik Janko</t>
  </si>
  <si>
    <t>V-2</t>
  </si>
  <si>
    <t>Mrdjanov Stojan</t>
  </si>
  <si>
    <t>Orion</t>
  </si>
  <si>
    <t>Saturn 1B sa 205</t>
  </si>
  <si>
    <t>Volarević Luka</t>
  </si>
  <si>
    <t>Patriot</t>
  </si>
  <si>
    <t>Honest John</t>
  </si>
  <si>
    <t>Miroslav Petrović</t>
  </si>
  <si>
    <t>IRIS</t>
  </si>
  <si>
    <t>Dejan Petrović</t>
  </si>
  <si>
    <t>Black Brant VC</t>
  </si>
  <si>
    <t>Vladimir Čipčić (SRB)</t>
  </si>
  <si>
    <t>Miodrag Čipčić  (SRB)</t>
  </si>
  <si>
    <t>15934</t>
  </si>
  <si>
    <t>16183</t>
  </si>
  <si>
    <t>154448</t>
  </si>
  <si>
    <t>DQ</t>
  </si>
  <si>
    <t>Mr. Todorov Angel BUL class S-4,S-6,S-7.S-9.</t>
  </si>
  <si>
    <t>Mr.Stoyanov Toshko , BUL  class S-8E/P</t>
  </si>
  <si>
    <t>Mr. Živan Josipović</t>
  </si>
  <si>
    <t>Mr.Todorov Angel BUL.</t>
  </si>
  <si>
    <r>
      <t>Mr.Živan Josipović</t>
    </r>
    <r>
      <rPr>
        <sz val="11"/>
        <color indexed="8"/>
        <rFont val="Times New Roman"/>
        <family val="1"/>
      </rPr>
      <t>,  (SRB)</t>
    </r>
  </si>
  <si>
    <t xml:space="preserve">Mr.Todorov Angel BUL. </t>
  </si>
  <si>
    <r>
      <t>Mr.</t>
    </r>
    <r>
      <rPr>
        <b/>
        <sz val="11"/>
        <color indexed="8"/>
        <rFont val="Times New Roman"/>
        <family val="1"/>
      </rPr>
      <t> Živan Josipović</t>
    </r>
    <r>
      <rPr>
        <sz val="11"/>
        <color indexed="8"/>
        <rFont val="Times New Roman"/>
        <family val="1"/>
      </rPr>
      <t>,  (SRB)</t>
    </r>
  </si>
  <si>
    <r>
      <t>Mr.Živan Josipocić</t>
    </r>
    <r>
      <rPr>
        <sz val="11"/>
        <color indexed="8"/>
        <rFont val="Times New Roman"/>
        <family val="1"/>
      </rPr>
      <t>,  (SRB)</t>
    </r>
  </si>
  <si>
    <t>Mr.Todorov Angel BUL</t>
  </si>
  <si>
    <r>
      <t>Mr.</t>
    </r>
    <r>
      <rPr>
        <b/>
        <sz val="11"/>
        <color indexed="8"/>
        <rFont val="Times New Roman"/>
        <family val="1"/>
      </rPr>
      <t> Živan Josipović</t>
    </r>
    <r>
      <rPr>
        <sz val="11"/>
        <color indexed="8"/>
        <rFont val="Times New Roman"/>
        <family val="1"/>
      </rPr>
      <t xml:space="preserve"> SRB</t>
    </r>
  </si>
  <si>
    <t>Mitja Žgajner</t>
  </si>
  <si>
    <t xml:space="preserve"> Taurus tomahavk</t>
  </si>
  <si>
    <t>o</t>
  </si>
  <si>
    <t>Flight 1 (pts)</t>
  </si>
  <si>
    <t>Flight 2 (pts)</t>
  </si>
  <si>
    <t>Flight 3 (pts)</t>
  </si>
  <si>
    <t>Flight 4 (pts)</t>
  </si>
  <si>
    <t>PLACE</t>
  </si>
  <si>
    <t>Mr.Stoyanov Toshko. BUL.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</si>
</sst>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d\.m\.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color indexed="8"/>
      <name val="Copperplate Gothic Bold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 val="single"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opperplate Gothic Bold"/>
      <family val="2"/>
    </font>
    <font>
      <b/>
      <vertAlign val="superscript"/>
      <sz val="18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Cirilica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5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10" fillId="33" borderId="13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80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13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Border="1" applyAlignment="1" applyProtection="1">
      <alignment/>
      <protection hidden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33" borderId="27" xfId="0" applyFont="1" applyFill="1" applyBorder="1" applyAlignment="1">
      <alignment/>
    </xf>
    <xf numFmtId="1" fontId="23" fillId="33" borderId="28" xfId="0" applyNumberFormat="1" applyFont="1" applyFill="1" applyBorder="1" applyAlignment="1">
      <alignment/>
    </xf>
    <xf numFmtId="1" fontId="23" fillId="33" borderId="29" xfId="0" applyNumberFormat="1" applyFont="1" applyFill="1" applyBorder="1" applyAlignment="1">
      <alignment/>
    </xf>
    <xf numFmtId="1" fontId="2" fillId="34" borderId="30" xfId="0" applyNumberFormat="1" applyFont="1" applyFill="1" applyBorder="1" applyAlignment="1">
      <alignment horizontal="center" vertical="center" wrapText="1"/>
    </xf>
    <xf numFmtId="1" fontId="2" fillId="34" borderId="31" xfId="0" applyNumberFormat="1" applyFont="1" applyFill="1" applyBorder="1" applyAlignment="1">
      <alignment horizontal="center" vertical="center" wrapText="1"/>
    </xf>
    <xf numFmtId="1" fontId="2" fillId="34" borderId="3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49" fontId="2" fillId="34" borderId="3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23" fillId="0" borderId="33" xfId="0" applyFont="1" applyFill="1" applyBorder="1" applyAlignment="1">
      <alignment/>
    </xf>
    <xf numFmtId="0" fontId="4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/>
    </xf>
    <xf numFmtId="2" fontId="23" fillId="0" borderId="34" xfId="0" applyNumberFormat="1" applyFont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45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44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 applyProtection="1">
      <alignment horizontal="center" vertical="center"/>
      <protection/>
    </xf>
    <xf numFmtId="0" fontId="23" fillId="0" borderId="36" xfId="0" applyFont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34" xfId="0" applyFont="1" applyFill="1" applyBorder="1" applyAlignment="1" applyProtection="1">
      <alignment horizontal="center" vertical="center" wrapText="1"/>
      <protection hidden="1"/>
    </xf>
    <xf numFmtId="0" fontId="10" fillId="33" borderId="34" xfId="0" applyFont="1" applyFill="1" applyBorder="1" applyAlignment="1" applyProtection="1">
      <alignment horizontal="center" vertical="center" wrapText="1"/>
      <protection hidden="1"/>
    </xf>
    <xf numFmtId="0" fontId="8" fillId="33" borderId="34" xfId="0" applyFont="1" applyFill="1" applyBorder="1" applyAlignment="1" applyProtection="1">
      <alignment horizontal="center" vertical="center" wrapText="1"/>
      <protection hidden="1"/>
    </xf>
    <xf numFmtId="0" fontId="0" fillId="33" borderId="3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 applyProtection="1">
      <alignment horizontal="center" vertical="center"/>
      <protection/>
    </xf>
    <xf numFmtId="0" fontId="24" fillId="34" borderId="37" xfId="0" applyFont="1" applyFill="1" applyBorder="1" applyAlignment="1">
      <alignment vertical="center"/>
    </xf>
    <xf numFmtId="0" fontId="0" fillId="0" borderId="38" xfId="0" applyBorder="1" applyAlignment="1">
      <alignment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1" fontId="23" fillId="0" borderId="40" xfId="0" applyNumberFormat="1" applyFont="1" applyBorder="1" applyAlignment="1">
      <alignment horizontal="center"/>
    </xf>
    <xf numFmtId="0" fontId="23" fillId="33" borderId="23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center"/>
      <protection hidden="1"/>
    </xf>
    <xf numFmtId="0" fontId="17" fillId="35" borderId="0" xfId="0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1" fontId="0" fillId="0" borderId="41" xfId="0" applyNumberFormat="1" applyBorder="1" applyAlignment="1">
      <alignment horizontal="center" vertical="top" wrapText="1"/>
    </xf>
    <xf numFmtId="1" fontId="0" fillId="0" borderId="43" xfId="0" applyNumberForma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23" fillId="0" borderId="46" xfId="0" applyFont="1" applyBorder="1" applyAlignment="1" applyProtection="1">
      <alignment horizontal="center" vertical="center"/>
      <protection/>
    </xf>
    <xf numFmtId="49" fontId="0" fillId="0" borderId="34" xfId="59" applyNumberFormat="1" applyFont="1" applyBorder="1" applyAlignment="1">
      <alignment horizontal="center"/>
      <protection/>
    </xf>
    <xf numFmtId="0" fontId="0" fillId="0" borderId="47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48" xfId="0" applyFont="1" applyBorder="1" applyAlignment="1">
      <alignment/>
    </xf>
    <xf numFmtId="49" fontId="0" fillId="0" borderId="47" xfId="0" applyNumberFormat="1" applyFont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34" xfId="0" applyFont="1" applyFill="1" applyBorder="1" applyAlignment="1">
      <alignment horizontal="center"/>
    </xf>
    <xf numFmtId="0" fontId="44" fillId="37" borderId="34" xfId="0" applyFont="1" applyFill="1" applyBorder="1" applyAlignment="1">
      <alignment/>
    </xf>
    <xf numFmtId="0" fontId="44" fillId="37" borderId="34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left" vertical="center"/>
    </xf>
    <xf numFmtId="49" fontId="0" fillId="37" borderId="0" xfId="0" applyNumberFormat="1" applyFont="1" applyFill="1" applyAlignment="1">
      <alignment horizontal="center" vertical="center"/>
    </xf>
    <xf numFmtId="0" fontId="0" fillId="37" borderId="45" xfId="0" applyFont="1" applyFill="1" applyBorder="1" applyAlignment="1">
      <alignment horizontal="center"/>
    </xf>
    <xf numFmtId="0" fontId="0" fillId="37" borderId="34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34" xfId="0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49" fontId="0" fillId="37" borderId="34" xfId="0" applyNumberFormat="1" applyFont="1" applyFill="1" applyBorder="1" applyAlignment="1">
      <alignment horizontal="center" vertical="center"/>
    </xf>
    <xf numFmtId="0" fontId="0" fillId="37" borderId="34" xfId="0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7" borderId="34" xfId="0" applyFill="1" applyBorder="1" applyAlignment="1" applyProtection="1">
      <alignment horizontal="center" vertical="center"/>
      <protection/>
    </xf>
    <xf numFmtId="0" fontId="0" fillId="37" borderId="26" xfId="0" applyFill="1" applyBorder="1" applyAlignment="1" applyProtection="1">
      <alignment horizontal="center" vertical="center"/>
      <protection/>
    </xf>
    <xf numFmtId="0" fontId="38" fillId="37" borderId="34" xfId="0" applyFont="1" applyFill="1" applyBorder="1" applyAlignment="1">
      <alignment horizontal="center" vertical="center"/>
    </xf>
    <xf numFmtId="0" fontId="8" fillId="37" borderId="34" xfId="39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 vertical="center"/>
    </xf>
    <xf numFmtId="2" fontId="23" fillId="37" borderId="34" xfId="0" applyNumberFormat="1" applyFont="1" applyFill="1" applyBorder="1" applyAlignment="1">
      <alignment horizontal="center" vertical="center"/>
    </xf>
    <xf numFmtId="0" fontId="23" fillId="37" borderId="34" xfId="0" applyFont="1" applyFill="1" applyBorder="1" applyAlignment="1">
      <alignment horizontal="center"/>
    </xf>
    <xf numFmtId="49" fontId="0" fillId="37" borderId="47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37" borderId="0" xfId="0" applyFont="1" applyFill="1" applyAlignment="1">
      <alignment vertical="center"/>
    </xf>
    <xf numFmtId="0" fontId="0" fillId="37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37" borderId="34" xfId="0" applyFont="1" applyFill="1" applyBorder="1" applyAlignment="1">
      <alignment vertical="center"/>
    </xf>
    <xf numFmtId="49" fontId="0" fillId="37" borderId="48" xfId="0" applyNumberFormat="1" applyFont="1" applyFill="1" applyBorder="1" applyAlignment="1">
      <alignment vertical="center"/>
    </xf>
    <xf numFmtId="0" fontId="0" fillId="37" borderId="43" xfId="0" applyFont="1" applyFill="1" applyBorder="1" applyAlignment="1">
      <alignment/>
    </xf>
    <xf numFmtId="49" fontId="0" fillId="37" borderId="43" xfId="0" applyNumberFormat="1" applyFont="1" applyFill="1" applyBorder="1" applyAlignment="1">
      <alignment vertical="center"/>
    </xf>
    <xf numFmtId="0" fontId="44" fillId="37" borderId="34" xfId="0" applyFont="1" applyFill="1" applyBorder="1" applyAlignment="1">
      <alignment/>
    </xf>
    <xf numFmtId="0" fontId="0" fillId="37" borderId="48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47" xfId="0" applyFont="1" applyBorder="1" applyAlignment="1">
      <alignment horizontal="center"/>
    </xf>
    <xf numFmtId="0" fontId="0" fillId="0" borderId="49" xfId="59" applyFont="1" applyFill="1" applyBorder="1" applyAlignment="1" applyProtection="1">
      <alignment horizontal="left"/>
      <protection hidden="1"/>
    </xf>
    <xf numFmtId="49" fontId="0" fillId="0" borderId="49" xfId="59" applyNumberFormat="1" applyFont="1" applyBorder="1" applyAlignment="1">
      <alignment horizontal="center"/>
      <protection/>
    </xf>
    <xf numFmtId="0" fontId="0" fillId="0" borderId="48" xfId="59" applyFont="1" applyFill="1" applyBorder="1" applyAlignment="1" applyProtection="1">
      <alignment horizontal="left"/>
      <protection hidden="1"/>
    </xf>
    <xf numFmtId="0" fontId="0" fillId="0" borderId="48" xfId="59" applyFont="1" applyBorder="1" applyAlignment="1">
      <alignment horizontal="center"/>
      <protection/>
    </xf>
    <xf numFmtId="0" fontId="0" fillId="0" borderId="34" xfId="59" applyFont="1" applyFill="1" applyBorder="1" applyAlignment="1" applyProtection="1">
      <alignment horizontal="left"/>
      <protection hidden="1"/>
    </xf>
    <xf numFmtId="0" fontId="0" fillId="0" borderId="50" xfId="59" applyFont="1" applyFill="1" applyBorder="1" applyAlignment="1" applyProtection="1">
      <alignment horizontal="left"/>
      <protection hidden="1"/>
    </xf>
    <xf numFmtId="49" fontId="0" fillId="0" borderId="50" xfId="59" applyNumberFormat="1" applyFont="1" applyBorder="1" applyAlignment="1">
      <alignment horizontal="center"/>
      <protection/>
    </xf>
    <xf numFmtId="0" fontId="0" fillId="0" borderId="50" xfId="59" applyFont="1" applyFill="1" applyBorder="1" applyAlignment="1" applyProtection="1">
      <alignment horizontal="center"/>
      <protection hidden="1"/>
    </xf>
    <xf numFmtId="0" fontId="0" fillId="0" borderId="49" xfId="59" applyFont="1" applyFill="1" applyBorder="1" applyAlignment="1" applyProtection="1">
      <alignment horizontal="center"/>
      <protection hidden="1"/>
    </xf>
    <xf numFmtId="0" fontId="0" fillId="0" borderId="34" xfId="59" applyFont="1" applyFill="1" applyBorder="1" applyAlignment="1" applyProtection="1">
      <alignment horizontal="center"/>
      <protection hidden="1"/>
    </xf>
    <xf numFmtId="0" fontId="0" fillId="0" borderId="49" xfId="59" applyFont="1" applyBorder="1">
      <alignment/>
      <protection/>
    </xf>
    <xf numFmtId="0" fontId="0" fillId="0" borderId="49" xfId="59" applyFont="1" applyBorder="1" applyAlignment="1">
      <alignment horizontal="center"/>
      <protection/>
    </xf>
    <xf numFmtId="0" fontId="44" fillId="37" borderId="34" xfId="0" applyFont="1" applyFill="1" applyBorder="1" applyAlignment="1">
      <alignment horizontal="left"/>
    </xf>
    <xf numFmtId="0" fontId="0" fillId="37" borderId="34" xfId="0" applyFont="1" applyFill="1" applyBorder="1" applyAlignment="1">
      <alignment horizontal="left" vertical="center"/>
    </xf>
    <xf numFmtId="0" fontId="8" fillId="37" borderId="34" xfId="0" applyFont="1" applyFill="1" applyBorder="1" applyAlignment="1" applyProtection="1">
      <alignment horizontal="center"/>
      <protection hidden="1"/>
    </xf>
    <xf numFmtId="0" fontId="0" fillId="36" borderId="34" xfId="0" applyFont="1" applyFill="1" applyBorder="1" applyAlignment="1" applyProtection="1">
      <alignment horizontal="center"/>
      <protection hidden="1"/>
    </xf>
    <xf numFmtId="0" fontId="0" fillId="37" borderId="34" xfId="0" applyFont="1" applyFill="1" applyBorder="1" applyAlignment="1" applyProtection="1">
      <alignment/>
      <protection hidden="1"/>
    </xf>
    <xf numFmtId="0" fontId="0" fillId="37" borderId="34" xfId="0" applyFont="1" applyFill="1" applyBorder="1" applyAlignment="1" applyProtection="1">
      <alignment horizontal="center"/>
      <protection hidden="1"/>
    </xf>
    <xf numFmtId="0" fontId="8" fillId="37" borderId="16" xfId="0" applyFont="1" applyFill="1" applyBorder="1" applyAlignment="1" applyProtection="1">
      <alignment horizontal="center"/>
      <protection hidden="1"/>
    </xf>
    <xf numFmtId="0" fontId="8" fillId="37" borderId="51" xfId="0" applyFont="1" applyFill="1" applyBorder="1" applyAlignment="1" applyProtection="1">
      <alignment horizontal="center"/>
      <protection hidden="1"/>
    </xf>
    <xf numFmtId="0" fontId="8" fillId="37" borderId="52" xfId="0" applyFont="1" applyFill="1" applyBorder="1" applyAlignment="1" applyProtection="1">
      <alignment horizontal="center"/>
      <protection hidden="1"/>
    </xf>
    <xf numFmtId="0" fontId="0" fillId="36" borderId="18" xfId="0" applyFont="1" applyFill="1" applyBorder="1" applyAlignment="1" applyProtection="1">
      <alignment horizontal="center"/>
      <protection hidden="1"/>
    </xf>
    <xf numFmtId="0" fontId="0" fillId="37" borderId="53" xfId="0" applyFont="1" applyFill="1" applyBorder="1" applyAlignment="1" applyProtection="1">
      <alignment/>
      <protection hidden="1"/>
    </xf>
    <xf numFmtId="0" fontId="0" fillId="37" borderId="51" xfId="0" applyFont="1" applyFill="1" applyBorder="1" applyAlignment="1" applyProtection="1">
      <alignment/>
      <protection hidden="1"/>
    </xf>
    <xf numFmtId="0" fontId="0" fillId="37" borderId="16" xfId="0" applyFont="1" applyFill="1" applyBorder="1" applyAlignment="1">
      <alignment/>
    </xf>
    <xf numFmtId="0" fontId="8" fillId="37" borderId="34" xfId="0" applyFont="1" applyFill="1" applyBorder="1" applyAlignment="1" applyProtection="1">
      <alignment horizontal="center" vertical="center"/>
      <protection hidden="1"/>
    </xf>
    <xf numFmtId="0" fontId="13" fillId="37" borderId="14" xfId="0" applyFont="1" applyFill="1" applyBorder="1" applyAlignment="1">
      <alignment horizontal="center" vertical="center"/>
    </xf>
    <xf numFmtId="0" fontId="13" fillId="37" borderId="14" xfId="0" applyFont="1" applyFill="1" applyBorder="1" applyAlignment="1" applyProtection="1">
      <alignment horizontal="center"/>
      <protection hidden="1"/>
    </xf>
    <xf numFmtId="0" fontId="17" fillId="37" borderId="14" xfId="0" applyFont="1" applyFill="1" applyBorder="1" applyAlignment="1" applyProtection="1">
      <alignment horizontal="center"/>
      <protection hidden="1"/>
    </xf>
    <xf numFmtId="0" fontId="17" fillId="37" borderId="14" xfId="0" applyNumberFormat="1" applyFont="1" applyFill="1" applyBorder="1" applyAlignment="1" applyProtection="1">
      <alignment horizontal="center"/>
      <protection hidden="1"/>
    </xf>
    <xf numFmtId="0" fontId="17" fillId="36" borderId="14" xfId="0" applyNumberFormat="1" applyFont="1" applyFill="1" applyBorder="1" applyAlignment="1" applyProtection="1">
      <alignment horizontal="center"/>
      <protection hidden="1"/>
    </xf>
    <xf numFmtId="0" fontId="13" fillId="36" borderId="14" xfId="0" applyFont="1" applyFill="1" applyBorder="1" applyAlignment="1">
      <alignment horizontal="center"/>
    </xf>
    <xf numFmtId="0" fontId="13" fillId="37" borderId="14" xfId="0" applyFont="1" applyFill="1" applyBorder="1" applyAlignment="1" applyProtection="1">
      <alignment horizontal="center" vertical="center"/>
      <protection hidden="1"/>
    </xf>
    <xf numFmtId="49" fontId="13" fillId="37" borderId="14" xfId="0" applyNumberFormat="1" applyFont="1" applyFill="1" applyBorder="1" applyAlignment="1">
      <alignment horizontal="center" vertical="center"/>
    </xf>
    <xf numFmtId="0" fontId="13" fillId="37" borderId="14" xfId="0" applyNumberFormat="1" applyFont="1" applyFill="1" applyBorder="1" applyAlignment="1" applyProtection="1">
      <alignment horizontal="center"/>
      <protection hidden="1"/>
    </xf>
    <xf numFmtId="0" fontId="13" fillId="37" borderId="14" xfId="0" applyFont="1" applyFill="1" applyBorder="1" applyAlignment="1" applyProtection="1">
      <alignment horizontal="left"/>
      <protection hidden="1"/>
    </xf>
    <xf numFmtId="0" fontId="13" fillId="37" borderId="18" xfId="0" applyFont="1" applyFill="1" applyBorder="1" applyAlignment="1" applyProtection="1">
      <alignment horizontal="center"/>
      <protection hidden="1"/>
    </xf>
    <xf numFmtId="0" fontId="17" fillId="37" borderId="18" xfId="0" applyFont="1" applyFill="1" applyBorder="1" applyAlignment="1" applyProtection="1">
      <alignment horizontal="center"/>
      <protection hidden="1"/>
    </xf>
    <xf numFmtId="0" fontId="17" fillId="37" borderId="18" xfId="0" applyNumberFormat="1" applyFont="1" applyFill="1" applyBorder="1" applyAlignment="1" applyProtection="1">
      <alignment horizontal="center"/>
      <protection hidden="1"/>
    </xf>
    <xf numFmtId="0" fontId="17" fillId="36" borderId="18" xfId="0" applyNumberFormat="1" applyFont="1" applyFill="1" applyBorder="1" applyAlignment="1" applyProtection="1">
      <alignment horizontal="center"/>
      <protection hidden="1"/>
    </xf>
    <xf numFmtId="0" fontId="13" fillId="36" borderId="18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44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 applyProtection="1">
      <alignment horizontal="center" vertical="center"/>
      <protection hidden="1"/>
    </xf>
    <xf numFmtId="0" fontId="13" fillId="37" borderId="0" xfId="0" applyFont="1" applyFill="1" applyBorder="1" applyAlignment="1" applyProtection="1">
      <alignment horizontal="center"/>
      <protection hidden="1"/>
    </xf>
    <xf numFmtId="0" fontId="17" fillId="37" borderId="0" xfId="0" applyNumberFormat="1" applyFont="1" applyFill="1" applyBorder="1" applyAlignment="1" applyProtection="1">
      <alignment horizontal="center"/>
      <protection hidden="1"/>
    </xf>
    <xf numFmtId="0" fontId="17" fillId="36" borderId="0" xfId="0" applyNumberFormat="1" applyFont="1" applyFill="1" applyBorder="1" applyAlignment="1" applyProtection="1">
      <alignment horizontal="center"/>
      <protection hidden="1"/>
    </xf>
    <xf numFmtId="0" fontId="13" fillId="37" borderId="18" xfId="0" applyNumberFormat="1" applyFont="1" applyFill="1" applyBorder="1" applyAlignment="1" applyProtection="1">
      <alignment horizontal="center"/>
      <protection hidden="1"/>
    </xf>
    <xf numFmtId="49" fontId="13" fillId="37" borderId="18" xfId="0" applyNumberFormat="1" applyFont="1" applyFill="1" applyBorder="1" applyAlignment="1">
      <alignment horizontal="center" vertical="center"/>
    </xf>
    <xf numFmtId="49" fontId="0" fillId="0" borderId="48" xfId="59" applyNumberFormat="1" applyFont="1" applyBorder="1" applyAlignment="1">
      <alignment horizontal="center"/>
      <protection/>
    </xf>
    <xf numFmtId="49" fontId="0" fillId="37" borderId="34" xfId="0" applyNumberFormat="1" applyFont="1" applyFill="1" applyBorder="1" applyAlignment="1">
      <alignment vertical="center"/>
    </xf>
    <xf numFmtId="0" fontId="44" fillId="37" borderId="49" xfId="0" applyFont="1" applyFill="1" applyBorder="1" applyAlignment="1">
      <alignment/>
    </xf>
    <xf numFmtId="0" fontId="44" fillId="0" borderId="49" xfId="0" applyFont="1" applyBorder="1" applyAlignment="1">
      <alignment/>
    </xf>
    <xf numFmtId="0" fontId="0" fillId="0" borderId="0" xfId="59" applyFont="1" applyFill="1" applyBorder="1" applyAlignment="1" applyProtection="1">
      <alignment horizontal="left"/>
      <protection hidden="1"/>
    </xf>
    <xf numFmtId="0" fontId="0" fillId="37" borderId="49" xfId="0" applyFont="1" applyFill="1" applyBorder="1" applyAlignment="1">
      <alignment horizontal="center"/>
    </xf>
    <xf numFmtId="0" fontId="0" fillId="0" borderId="34" xfId="59" applyFont="1" applyBorder="1" applyAlignment="1">
      <alignment horizontal="center"/>
      <protection/>
    </xf>
    <xf numFmtId="0" fontId="44" fillId="37" borderId="43" xfId="0" applyFont="1" applyFill="1" applyBorder="1" applyAlignment="1">
      <alignment horizontal="center" vertical="center"/>
    </xf>
    <xf numFmtId="3" fontId="0" fillId="37" borderId="34" xfId="0" applyNumberForma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0" fillId="37" borderId="49" xfId="0" applyFont="1" applyFill="1" applyBorder="1" applyAlignment="1">
      <alignment vertical="center"/>
    </xf>
    <xf numFmtId="0" fontId="44" fillId="0" borderId="50" xfId="0" applyFont="1" applyBorder="1" applyAlignment="1">
      <alignment/>
    </xf>
    <xf numFmtId="0" fontId="0" fillId="0" borderId="49" xfId="0" applyBorder="1" applyAlignment="1">
      <alignment horizontal="center"/>
    </xf>
    <xf numFmtId="49" fontId="0" fillId="37" borderId="49" xfId="0" applyNumberFormat="1" applyFont="1" applyFill="1" applyBorder="1" applyAlignment="1">
      <alignment horizontal="center" vertical="center"/>
    </xf>
    <xf numFmtId="0" fontId="38" fillId="0" borderId="50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49" fontId="0" fillId="37" borderId="49" xfId="0" applyNumberFormat="1" applyFont="1" applyFill="1" applyBorder="1" applyAlignment="1">
      <alignment vertical="center"/>
    </xf>
    <xf numFmtId="0" fontId="0" fillId="37" borderId="43" xfId="0" applyFill="1" applyBorder="1" applyAlignment="1">
      <alignment horizontal="center" vertical="center"/>
    </xf>
    <xf numFmtId="49" fontId="0" fillId="37" borderId="0" xfId="0" applyNumberFormat="1" applyFont="1" applyFill="1" applyBorder="1" applyAlignment="1">
      <alignment horizontal="center" vertical="center"/>
    </xf>
    <xf numFmtId="49" fontId="0" fillId="0" borderId="0" xfId="59" applyNumberFormat="1" applyFont="1" applyBorder="1" applyAlignment="1">
      <alignment horizontal="center"/>
      <protection/>
    </xf>
    <xf numFmtId="0" fontId="17" fillId="37" borderId="0" xfId="0" applyFont="1" applyFill="1" applyBorder="1" applyAlignment="1" applyProtection="1">
      <alignment horizontal="center"/>
      <protection hidden="1"/>
    </xf>
    <xf numFmtId="0" fontId="13" fillId="36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44" fillId="37" borderId="0" xfId="0" applyFont="1" applyFill="1" applyBorder="1" applyAlignment="1">
      <alignment horizontal="center" vertical="center"/>
    </xf>
    <xf numFmtId="0" fontId="1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54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54" xfId="0" applyFont="1" applyFill="1" applyBorder="1" applyAlignment="1" applyProtection="1">
      <alignment horizontal="center" vertical="center" wrapText="1"/>
      <protection hidden="1"/>
    </xf>
    <xf numFmtId="0" fontId="13" fillId="33" borderId="51" xfId="0" applyFont="1" applyFill="1" applyBorder="1" applyAlignment="1" applyProtection="1">
      <alignment horizontal="center" vertical="center" wrapText="1"/>
      <protection hidden="1"/>
    </xf>
    <xf numFmtId="0" fontId="13" fillId="33" borderId="18" xfId="0" applyFont="1" applyFill="1" applyBorder="1" applyAlignment="1" applyProtection="1">
      <alignment horizontal="center" vertical="center" wrapText="1"/>
      <protection hidden="1"/>
    </xf>
    <xf numFmtId="0" fontId="15" fillId="33" borderId="18" xfId="0" applyFont="1" applyFill="1" applyBorder="1" applyAlignment="1" applyProtection="1">
      <alignment horizontal="center" vertical="center" wrapText="1"/>
      <protection hidden="1"/>
    </xf>
    <xf numFmtId="0" fontId="17" fillId="33" borderId="53" xfId="0" applyFont="1" applyFill="1" applyBorder="1" applyAlignment="1" applyProtection="1">
      <alignment horizontal="center" vertical="center" wrapText="1"/>
      <protection hidden="1"/>
    </xf>
    <xf numFmtId="0" fontId="17" fillId="33" borderId="51" xfId="0" applyFont="1" applyFill="1" applyBorder="1" applyAlignment="1" applyProtection="1">
      <alignment horizontal="center" vertical="center" wrapText="1"/>
      <protection hidden="1"/>
    </xf>
    <xf numFmtId="0" fontId="17" fillId="33" borderId="55" xfId="0" applyFont="1" applyFill="1" applyBorder="1" applyAlignment="1" applyProtection="1">
      <alignment horizontal="center" vertical="center" wrapText="1"/>
      <protection hidden="1"/>
    </xf>
    <xf numFmtId="0" fontId="13" fillId="0" borderId="56" xfId="0" applyNumberFormat="1" applyFont="1" applyBorder="1" applyAlignment="1" applyProtection="1">
      <alignment horizontal="center"/>
      <protection hidden="1"/>
    </xf>
    <xf numFmtId="0" fontId="13" fillId="37" borderId="57" xfId="0" applyFont="1" applyFill="1" applyBorder="1" applyAlignment="1" applyProtection="1">
      <alignment horizontal="center"/>
      <protection hidden="1"/>
    </xf>
    <xf numFmtId="0" fontId="17" fillId="37" borderId="57" xfId="0" applyFont="1" applyFill="1" applyBorder="1" applyAlignment="1" applyProtection="1">
      <alignment horizontal="center"/>
      <protection hidden="1"/>
    </xf>
    <xf numFmtId="0" fontId="17" fillId="37" borderId="57" xfId="0" applyNumberFormat="1" applyFont="1" applyFill="1" applyBorder="1" applyAlignment="1" applyProtection="1">
      <alignment horizontal="center"/>
      <protection hidden="1"/>
    </xf>
    <xf numFmtId="0" fontId="17" fillId="36" borderId="57" xfId="0" applyNumberFormat="1" applyFont="1" applyFill="1" applyBorder="1" applyAlignment="1" applyProtection="1">
      <alignment horizontal="center"/>
      <protection hidden="1"/>
    </xf>
    <xf numFmtId="0" fontId="13" fillId="36" borderId="57" xfId="0" applyFont="1" applyFill="1" applyBorder="1" applyAlignment="1">
      <alignment horizontal="center"/>
    </xf>
    <xf numFmtId="0" fontId="17" fillId="35" borderId="58" xfId="0" applyFont="1" applyFill="1" applyBorder="1" applyAlignment="1" applyProtection="1">
      <alignment horizontal="center"/>
      <protection hidden="1"/>
    </xf>
    <xf numFmtId="0" fontId="13" fillId="0" borderId="59" xfId="0" applyNumberFormat="1" applyFont="1" applyBorder="1" applyAlignment="1" applyProtection="1">
      <alignment horizontal="center"/>
      <protection hidden="1"/>
    </xf>
    <xf numFmtId="0" fontId="17" fillId="35" borderId="60" xfId="0" applyFont="1" applyFill="1" applyBorder="1" applyAlignment="1" applyProtection="1">
      <alignment horizontal="center"/>
      <protection hidden="1"/>
    </xf>
    <xf numFmtId="0" fontId="17" fillId="35" borderId="61" xfId="0" applyFont="1" applyFill="1" applyBorder="1" applyAlignment="1" applyProtection="1">
      <alignment horizontal="center"/>
      <protection hidden="1"/>
    </xf>
    <xf numFmtId="0" fontId="13" fillId="37" borderId="18" xfId="0" applyFont="1" applyFill="1" applyBorder="1" applyAlignment="1" applyProtection="1">
      <alignment horizontal="left"/>
      <protection hidden="1"/>
    </xf>
    <xf numFmtId="0" fontId="13" fillId="37" borderId="18" xfId="0" applyFont="1" applyFill="1" applyBorder="1" applyAlignment="1" applyProtection="1">
      <alignment horizontal="center" vertical="center"/>
      <protection hidden="1"/>
    </xf>
    <xf numFmtId="0" fontId="44" fillId="37" borderId="31" xfId="0" applyFont="1" applyFill="1" applyBorder="1" applyAlignment="1">
      <alignment horizontal="center" vertical="center"/>
    </xf>
    <xf numFmtId="0" fontId="13" fillId="0" borderId="62" xfId="0" applyNumberFormat="1" applyFont="1" applyBorder="1" applyAlignment="1" applyProtection="1">
      <alignment horizontal="center"/>
      <protection hidden="1"/>
    </xf>
    <xf numFmtId="0" fontId="2" fillId="37" borderId="63" xfId="0" applyFont="1" applyFill="1" applyBorder="1" applyAlignment="1">
      <alignment horizontal="center"/>
    </xf>
    <xf numFmtId="0" fontId="0" fillId="0" borderId="64" xfId="59" applyFont="1" applyFill="1" applyBorder="1" applyAlignment="1" applyProtection="1">
      <alignment horizontal="left"/>
      <protection hidden="1"/>
    </xf>
    <xf numFmtId="0" fontId="0" fillId="37" borderId="36" xfId="0" applyFill="1" applyBorder="1" applyAlignment="1">
      <alignment horizontal="center"/>
    </xf>
    <xf numFmtId="0" fontId="44" fillId="37" borderId="36" xfId="0" applyFont="1" applyFill="1" applyBorder="1" applyAlignment="1">
      <alignment horizontal="center" vertical="center"/>
    </xf>
    <xf numFmtId="0" fontId="13" fillId="37" borderId="65" xfId="0" applyFont="1" applyFill="1" applyBorder="1" applyAlignment="1" applyProtection="1">
      <alignment horizontal="center"/>
      <protection hidden="1"/>
    </xf>
    <xf numFmtId="0" fontId="17" fillId="37" borderId="65" xfId="0" applyFont="1" applyFill="1" applyBorder="1" applyAlignment="1" applyProtection="1">
      <alignment horizontal="center"/>
      <protection hidden="1"/>
    </xf>
    <xf numFmtId="0" fontId="17" fillId="37" borderId="65" xfId="0" applyNumberFormat="1" applyFont="1" applyFill="1" applyBorder="1" applyAlignment="1" applyProtection="1">
      <alignment horizontal="center"/>
      <protection hidden="1"/>
    </xf>
    <xf numFmtId="0" fontId="17" fillId="36" borderId="65" xfId="0" applyNumberFormat="1" applyFont="1" applyFill="1" applyBorder="1" applyAlignment="1" applyProtection="1">
      <alignment horizontal="center"/>
      <protection hidden="1"/>
    </xf>
    <xf numFmtId="0" fontId="13" fillId="36" borderId="65" xfId="0" applyFont="1" applyFill="1" applyBorder="1" applyAlignment="1">
      <alignment horizontal="center"/>
    </xf>
    <xf numFmtId="0" fontId="17" fillId="35" borderId="66" xfId="0" applyFont="1" applyFill="1" applyBorder="1" applyAlignment="1" applyProtection="1">
      <alignment horizontal="center"/>
      <protection hidden="1"/>
    </xf>
    <xf numFmtId="0" fontId="0" fillId="0" borderId="46" xfId="59" applyFont="1" applyFill="1" applyBorder="1" applyAlignment="1" applyProtection="1">
      <alignment horizontal="left"/>
      <protection hidden="1"/>
    </xf>
    <xf numFmtId="49" fontId="0" fillId="0" borderId="46" xfId="59" applyNumberFormat="1" applyFont="1" applyBorder="1" applyAlignment="1">
      <alignment horizontal="center"/>
      <protection/>
    </xf>
    <xf numFmtId="0" fontId="13" fillId="0" borderId="67" xfId="0" applyNumberFormat="1" applyFont="1" applyBorder="1" applyAlignment="1" applyProtection="1">
      <alignment horizontal="center"/>
      <protection hidden="1"/>
    </xf>
    <xf numFmtId="0" fontId="2" fillId="37" borderId="31" xfId="0" applyFont="1" applyFill="1" applyBorder="1" applyAlignment="1">
      <alignment horizontal="center"/>
    </xf>
    <xf numFmtId="0" fontId="0" fillId="0" borderId="31" xfId="59" applyFont="1" applyFill="1" applyBorder="1" applyAlignment="1" applyProtection="1">
      <alignment horizontal="left"/>
      <protection hidden="1"/>
    </xf>
    <xf numFmtId="0" fontId="13" fillId="37" borderId="31" xfId="0" applyFont="1" applyFill="1" applyBorder="1" applyAlignment="1">
      <alignment horizontal="center" vertical="center"/>
    </xf>
    <xf numFmtId="0" fontId="13" fillId="37" borderId="31" xfId="0" applyFont="1" applyFill="1" applyBorder="1" applyAlignment="1" applyProtection="1">
      <alignment horizontal="center"/>
      <protection hidden="1"/>
    </xf>
    <xf numFmtId="0" fontId="17" fillId="37" borderId="31" xfId="0" applyFont="1" applyFill="1" applyBorder="1" applyAlignment="1" applyProtection="1">
      <alignment horizontal="center"/>
      <protection hidden="1"/>
    </xf>
    <xf numFmtId="0" fontId="17" fillId="37" borderId="31" xfId="0" applyNumberFormat="1" applyFont="1" applyFill="1" applyBorder="1" applyAlignment="1" applyProtection="1">
      <alignment horizontal="center"/>
      <protection hidden="1"/>
    </xf>
    <xf numFmtId="0" fontId="17" fillId="36" borderId="31" xfId="0" applyNumberFormat="1" applyFont="1" applyFill="1" applyBorder="1" applyAlignment="1" applyProtection="1">
      <alignment horizontal="center"/>
      <protection hidden="1"/>
    </xf>
    <xf numFmtId="0" fontId="13" fillId="36" borderId="31" xfId="0" applyFont="1" applyFill="1" applyBorder="1" applyAlignment="1">
      <alignment horizontal="center"/>
    </xf>
    <xf numFmtId="0" fontId="17" fillId="35" borderId="68" xfId="0" applyFont="1" applyFill="1" applyBorder="1" applyAlignment="1" applyProtection="1">
      <alignment horizontal="center"/>
      <protection hidden="1"/>
    </xf>
    <xf numFmtId="0" fontId="13" fillId="37" borderId="31" xfId="0" applyFont="1" applyFill="1" applyBorder="1" applyAlignment="1" applyProtection="1">
      <alignment horizontal="center" vertical="center"/>
      <protection hidden="1"/>
    </xf>
    <xf numFmtId="0" fontId="0" fillId="37" borderId="26" xfId="0" applyFill="1" applyBorder="1" applyAlignment="1">
      <alignment horizontal="center"/>
    </xf>
    <xf numFmtId="0" fontId="13" fillId="37" borderId="57" xfId="0" applyFont="1" applyFill="1" applyBorder="1" applyAlignment="1" applyProtection="1">
      <alignment horizontal="center" vertical="center"/>
      <protection hidden="1"/>
    </xf>
    <xf numFmtId="0" fontId="0" fillId="0" borderId="34" xfId="59" applyFont="1" applyBorder="1">
      <alignment/>
      <protection/>
    </xf>
    <xf numFmtId="49" fontId="0" fillId="0" borderId="31" xfId="0" applyNumberFormat="1" applyFont="1" applyBorder="1" applyAlignment="1">
      <alignment horizontal="center" vertical="center"/>
    </xf>
    <xf numFmtId="49" fontId="0" fillId="37" borderId="50" xfId="0" applyNumberFormat="1" applyFont="1" applyFill="1" applyBorder="1" applyAlignment="1">
      <alignment horizontal="center" vertical="center"/>
    </xf>
    <xf numFmtId="0" fontId="0" fillId="0" borderId="46" xfId="59" applyFont="1" applyFill="1" applyBorder="1" applyAlignment="1" applyProtection="1">
      <alignment horizontal="center"/>
      <protection hidden="1"/>
    </xf>
    <xf numFmtId="0" fontId="38" fillId="0" borderId="31" xfId="0" applyFont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0" xfId="0" applyFont="1" applyFill="1" applyBorder="1" applyAlignment="1">
      <alignment vertical="center"/>
    </xf>
    <xf numFmtId="0" fontId="44" fillId="37" borderId="26" xfId="0" applyFont="1" applyFill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37" borderId="50" xfId="0" applyFont="1" applyFill="1" applyBorder="1" applyAlignment="1">
      <alignment vertical="center"/>
    </xf>
    <xf numFmtId="0" fontId="0" fillId="0" borderId="48" xfId="0" applyFont="1" applyBorder="1" applyAlignment="1">
      <alignment horizontal="left" vertical="center"/>
    </xf>
    <xf numFmtId="0" fontId="0" fillId="0" borderId="26" xfId="59" applyFont="1" applyFill="1" applyBorder="1" applyAlignment="1" applyProtection="1">
      <alignment horizontal="left"/>
      <protection hidden="1"/>
    </xf>
    <xf numFmtId="0" fontId="0" fillId="0" borderId="44" xfId="59" applyFont="1" applyFill="1" applyBorder="1" applyAlignment="1" applyProtection="1">
      <alignment horizontal="left"/>
      <protection hidden="1"/>
    </xf>
    <xf numFmtId="0" fontId="44" fillId="37" borderId="49" xfId="0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49" fontId="0" fillId="0" borderId="48" xfId="0" applyNumberFormat="1" applyFont="1" applyBorder="1" applyAlignment="1">
      <alignment horizontal="center" vertical="center"/>
    </xf>
    <xf numFmtId="49" fontId="0" fillId="0" borderId="47" xfId="59" applyNumberFormat="1" applyFont="1" applyBorder="1" applyAlignment="1">
      <alignment horizontal="center"/>
      <protection/>
    </xf>
    <xf numFmtId="0" fontId="0" fillId="37" borderId="26" xfId="0" applyFont="1" applyFill="1" applyBorder="1" applyAlignment="1">
      <alignment/>
    </xf>
    <xf numFmtId="0" fontId="38" fillId="0" borderId="47" xfId="0" applyFont="1" applyBorder="1" applyAlignment="1">
      <alignment horizontal="center"/>
    </xf>
    <xf numFmtId="0" fontId="0" fillId="37" borderId="43" xfId="0" applyFont="1" applyFill="1" applyBorder="1" applyAlignment="1">
      <alignment horizontal="center" vertical="center"/>
    </xf>
    <xf numFmtId="0" fontId="0" fillId="37" borderId="48" xfId="0" applyFill="1" applyBorder="1" applyAlignment="1">
      <alignment horizontal="center"/>
    </xf>
    <xf numFmtId="49" fontId="0" fillId="37" borderId="50" xfId="0" applyNumberFormat="1" applyFont="1" applyFill="1" applyBorder="1" applyAlignment="1">
      <alignment vertical="center"/>
    </xf>
    <xf numFmtId="0" fontId="0" fillId="37" borderId="47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44" fillId="37" borderId="26" xfId="0" applyFont="1" applyFill="1" applyBorder="1" applyAlignment="1">
      <alignment horizontal="center" vertical="center"/>
    </xf>
    <xf numFmtId="0" fontId="44" fillId="37" borderId="47" xfId="0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37" borderId="45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0" fillId="0" borderId="0" xfId="59" applyFont="1" applyBorder="1" applyAlignment="1">
      <alignment horizontal="center"/>
      <protection/>
    </xf>
    <xf numFmtId="0" fontId="0" fillId="37" borderId="64" xfId="0" applyFont="1" applyFill="1" applyBorder="1" applyAlignment="1">
      <alignment horizontal="center" vertical="center"/>
    </xf>
    <xf numFmtId="0" fontId="0" fillId="0" borderId="26" xfId="59" applyFont="1" applyBorder="1" applyAlignment="1">
      <alignment horizontal="center"/>
      <protection/>
    </xf>
    <xf numFmtId="0" fontId="13" fillId="37" borderId="65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8" fillId="37" borderId="0" xfId="0" applyFont="1" applyFill="1" applyBorder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69" xfId="0" applyFont="1" applyBorder="1" applyAlignment="1">
      <alignment/>
    </xf>
    <xf numFmtId="0" fontId="8" fillId="37" borderId="70" xfId="0" applyFont="1" applyFill="1" applyBorder="1" applyAlignment="1" applyProtection="1">
      <alignment horizontal="center" vertical="center"/>
      <protection hidden="1"/>
    </xf>
    <xf numFmtId="0" fontId="8" fillId="37" borderId="70" xfId="0" applyFont="1" applyFill="1" applyBorder="1" applyAlignment="1" applyProtection="1">
      <alignment horizontal="center"/>
      <protection hidden="1"/>
    </xf>
    <xf numFmtId="0" fontId="0" fillId="37" borderId="70" xfId="0" applyFont="1" applyFill="1" applyBorder="1" applyAlignment="1" applyProtection="1">
      <alignment/>
      <protection hidden="1"/>
    </xf>
    <xf numFmtId="0" fontId="0" fillId="37" borderId="70" xfId="0" applyFont="1" applyFill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44" fillId="37" borderId="44" xfId="0" applyFont="1" applyFill="1" applyBorder="1" applyAlignment="1">
      <alignment horizontal="center" vertical="center"/>
    </xf>
    <xf numFmtId="0" fontId="8" fillId="37" borderId="44" xfId="0" applyFont="1" applyFill="1" applyBorder="1" applyAlignment="1" applyProtection="1">
      <alignment horizontal="center" vertical="center"/>
      <protection hidden="1"/>
    </xf>
    <xf numFmtId="0" fontId="8" fillId="37" borderId="44" xfId="0" applyFont="1" applyFill="1" applyBorder="1" applyAlignment="1" applyProtection="1">
      <alignment horizontal="center"/>
      <protection hidden="1"/>
    </xf>
    <xf numFmtId="0" fontId="0" fillId="36" borderId="44" xfId="0" applyFont="1" applyFill="1" applyBorder="1" applyAlignment="1" applyProtection="1">
      <alignment horizontal="center"/>
      <protection hidden="1"/>
    </xf>
    <xf numFmtId="0" fontId="0" fillId="37" borderId="44" xfId="0" applyFont="1" applyFill="1" applyBorder="1" applyAlignment="1" applyProtection="1">
      <alignment/>
      <protection hidden="1"/>
    </xf>
    <xf numFmtId="0" fontId="0" fillId="37" borderId="44" xfId="0" applyFont="1" applyFill="1" applyBorder="1" applyAlignment="1">
      <alignment/>
    </xf>
    <xf numFmtId="0" fontId="0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31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8" fillId="33" borderId="31" xfId="0" applyFont="1" applyFill="1" applyBorder="1" applyAlignment="1" applyProtection="1">
      <alignment horizontal="center" vertical="center" wrapText="1"/>
      <protection hidden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 applyProtection="1">
      <alignment horizontal="center" vertical="center" wrapText="1"/>
      <protection hidden="1"/>
    </xf>
    <xf numFmtId="0" fontId="2" fillId="37" borderId="73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44" fillId="37" borderId="44" xfId="0" applyFont="1" applyFill="1" applyBorder="1" applyAlignment="1">
      <alignment horizontal="left"/>
    </xf>
    <xf numFmtId="0" fontId="44" fillId="0" borderId="70" xfId="0" applyFont="1" applyBorder="1" applyAlignment="1">
      <alignment/>
    </xf>
    <xf numFmtId="0" fontId="0" fillId="37" borderId="44" xfId="0" applyFill="1" applyBorder="1" applyAlignment="1">
      <alignment horizontal="center"/>
    </xf>
    <xf numFmtId="0" fontId="38" fillId="0" borderId="70" xfId="0" applyFont="1" applyBorder="1" applyAlignment="1">
      <alignment horizontal="center"/>
    </xf>
    <xf numFmtId="3" fontId="0" fillId="37" borderId="44" xfId="0" applyNumberFormat="1" applyFill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23" fillId="0" borderId="42" xfId="0" applyNumberFormat="1" applyFont="1" applyBorder="1" applyAlignment="1">
      <alignment horizontal="center"/>
    </xf>
    <xf numFmtId="1" fontId="23" fillId="0" borderId="39" xfId="0" applyNumberFormat="1" applyFont="1" applyBorder="1" applyAlignment="1">
      <alignment horizontal="center"/>
    </xf>
    <xf numFmtId="1" fontId="23" fillId="0" borderId="24" xfId="0" applyNumberFormat="1" applyFont="1" applyBorder="1" applyAlignment="1">
      <alignment/>
    </xf>
    <xf numFmtId="1" fontId="23" fillId="0" borderId="25" xfId="0" applyNumberFormat="1" applyFont="1" applyBorder="1" applyAlignment="1">
      <alignment/>
    </xf>
    <xf numFmtId="1" fontId="23" fillId="0" borderId="26" xfId="0" applyNumberFormat="1" applyFont="1" applyBorder="1" applyAlignment="1">
      <alignment/>
    </xf>
    <xf numFmtId="1" fontId="23" fillId="33" borderId="27" xfId="0" applyNumberFormat="1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37" borderId="0" xfId="0" applyFill="1" applyAlignment="1">
      <alignment horizontal="center"/>
    </xf>
    <xf numFmtId="1" fontId="0" fillId="0" borderId="42" xfId="0" applyNumberFormat="1" applyBorder="1" applyAlignment="1">
      <alignment horizontal="center" vertical="top" wrapText="1"/>
    </xf>
    <xf numFmtId="1" fontId="23" fillId="0" borderId="41" xfId="0" applyNumberFormat="1" applyFont="1" applyBorder="1" applyAlignment="1">
      <alignment horizontal="center"/>
    </xf>
    <xf numFmtId="1" fontId="23" fillId="0" borderId="0" xfId="0" applyNumberFormat="1" applyFont="1" applyFill="1" applyBorder="1" applyAlignment="1">
      <alignment/>
    </xf>
    <xf numFmtId="0" fontId="23" fillId="0" borderId="75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1" fontId="23" fillId="33" borderId="7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80" fontId="1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80" fontId="6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Border="1" applyAlignment="1">
      <alignment horizontal="center"/>
    </xf>
    <xf numFmtId="0" fontId="24" fillId="33" borderId="67" xfId="0" applyFont="1" applyFill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/>
    </xf>
    <xf numFmtId="0" fontId="24" fillId="33" borderId="80" xfId="0" applyFont="1" applyFill="1" applyBorder="1" applyAlignment="1">
      <alignment horizontal="center" vertical="center"/>
    </xf>
    <xf numFmtId="0" fontId="23" fillId="33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9" xfId="58"/>
    <cellStyle name="Normal_Juniorski kup tes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8</xdr:row>
      <xdr:rowOff>0</xdr:rowOff>
    </xdr:from>
    <xdr:to>
      <xdr:col>6</xdr:col>
      <xdr:colOff>76200</xdr:colOff>
      <xdr:row>19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428750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581025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942975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838200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1085850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8002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704850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239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E42" sqref="E42"/>
    </sheetView>
  </sheetViews>
  <sheetFormatPr defaultColWidth="9.140625" defaultRowHeight="12.75"/>
  <sheetData>
    <row r="2" spans="1:9" ht="20.25">
      <c r="A2" s="423" t="s">
        <v>56</v>
      </c>
      <c r="B2" s="423"/>
      <c r="C2" s="423"/>
      <c r="D2" s="423"/>
      <c r="E2" s="423"/>
      <c r="F2" s="423"/>
      <c r="G2" s="423"/>
      <c r="H2" s="423"/>
      <c r="I2" s="423"/>
    </row>
    <row r="3" spans="1:9" ht="12.75">
      <c r="A3" s="424" t="s">
        <v>57</v>
      </c>
      <c r="B3" s="424"/>
      <c r="C3" s="424"/>
      <c r="D3" s="424"/>
      <c r="E3" s="424"/>
      <c r="F3" s="424"/>
      <c r="G3" s="424"/>
      <c r="H3" s="424"/>
      <c r="I3" s="424"/>
    </row>
    <row r="4" spans="1:9" ht="15.75">
      <c r="A4" s="425" t="s">
        <v>119</v>
      </c>
      <c r="B4" s="425"/>
      <c r="C4" s="425"/>
      <c r="D4" s="425"/>
      <c r="E4" s="425"/>
      <c r="F4" s="425"/>
      <c r="G4" s="425"/>
      <c r="H4" s="425"/>
      <c r="I4" s="425"/>
    </row>
    <row r="5" spans="1:9" ht="12.75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63"/>
      <c r="B6" s="63"/>
      <c r="C6" s="63"/>
      <c r="D6" s="63"/>
      <c r="E6" s="63"/>
      <c r="F6" s="63"/>
      <c r="G6" s="63"/>
      <c r="H6" s="63"/>
      <c r="I6" s="63"/>
    </row>
    <row r="7" spans="1:9" ht="12.75">
      <c r="A7" s="63"/>
      <c r="B7" s="63"/>
      <c r="C7" s="63"/>
      <c r="D7" s="63"/>
      <c r="E7" s="63"/>
      <c r="F7" s="63"/>
      <c r="G7" s="63"/>
      <c r="H7" s="63"/>
      <c r="I7" s="63"/>
    </row>
    <row r="8" spans="1:9" ht="12.75">
      <c r="A8" s="63"/>
      <c r="B8" s="63"/>
      <c r="C8" s="63"/>
      <c r="D8" s="63"/>
      <c r="E8" s="63"/>
      <c r="F8" s="63"/>
      <c r="G8" s="63"/>
      <c r="H8" s="63"/>
      <c r="I8" s="63"/>
    </row>
    <row r="9" spans="1:9" ht="12.75">
      <c r="A9" s="63"/>
      <c r="B9" s="63"/>
      <c r="C9" s="63"/>
      <c r="D9" s="63"/>
      <c r="E9" s="63"/>
      <c r="F9" s="63"/>
      <c r="G9" s="63"/>
      <c r="H9" s="63"/>
      <c r="I9" s="63"/>
    </row>
    <row r="10" spans="1:9" ht="12.75">
      <c r="A10" s="63"/>
      <c r="B10" s="63"/>
      <c r="C10" s="63"/>
      <c r="D10" s="63"/>
      <c r="E10" s="63"/>
      <c r="F10" s="63"/>
      <c r="G10" s="63"/>
      <c r="H10" s="63"/>
      <c r="I10" s="63"/>
    </row>
    <row r="11" spans="1:9" ht="12.75">
      <c r="A11" s="63"/>
      <c r="B11" s="63"/>
      <c r="C11" s="63"/>
      <c r="D11" s="63"/>
      <c r="E11" s="63"/>
      <c r="F11" s="63"/>
      <c r="G11" s="63"/>
      <c r="H11" s="63"/>
      <c r="I11" s="63"/>
    </row>
    <row r="12" spans="1:9" ht="12.75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12.75">
      <c r="A13" s="63"/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63"/>
      <c r="B14" s="63"/>
      <c r="C14" s="63"/>
      <c r="D14" s="63"/>
      <c r="E14" s="63"/>
      <c r="F14" s="63"/>
      <c r="G14" s="63"/>
      <c r="H14" s="63"/>
      <c r="I14" s="63"/>
    </row>
    <row r="15" spans="1:9" ht="12.75">
      <c r="A15" s="63"/>
      <c r="B15" s="63"/>
      <c r="C15" s="63"/>
      <c r="D15" s="63"/>
      <c r="E15" s="63"/>
      <c r="F15" s="63"/>
      <c r="G15" s="63"/>
      <c r="H15" s="63"/>
      <c r="I15" s="63"/>
    </row>
    <row r="16" spans="1:9" ht="12.75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2.75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12.75">
      <c r="A18" s="63"/>
      <c r="B18" s="63"/>
      <c r="C18" s="63"/>
      <c r="D18" s="63"/>
      <c r="E18" s="63"/>
      <c r="F18" s="63"/>
      <c r="G18" s="63"/>
      <c r="H18" s="63"/>
      <c r="I18" s="63"/>
    </row>
    <row r="19" spans="1:9" ht="12.75">
      <c r="A19" s="63"/>
      <c r="B19" s="63"/>
      <c r="C19" s="63"/>
      <c r="D19" s="63"/>
      <c r="E19" s="63"/>
      <c r="F19" s="63"/>
      <c r="G19" s="63"/>
      <c r="H19" s="63"/>
      <c r="I19" s="63"/>
    </row>
    <row r="20" spans="1:9" ht="12.75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12.75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12.75">
      <c r="A22" s="63"/>
      <c r="B22" s="63"/>
      <c r="C22" s="63"/>
      <c r="D22" s="63"/>
      <c r="E22" s="63"/>
      <c r="F22" s="63"/>
      <c r="G22" s="63"/>
      <c r="H22" s="63"/>
      <c r="I22" s="63"/>
    </row>
    <row r="23" spans="1:9" ht="15.75">
      <c r="A23" s="425" t="s">
        <v>58</v>
      </c>
      <c r="B23" s="425"/>
      <c r="C23" s="425"/>
      <c r="D23" s="425"/>
      <c r="E23" s="425"/>
      <c r="F23" s="425"/>
      <c r="G23" s="425"/>
      <c r="H23" s="425"/>
      <c r="I23" s="425"/>
    </row>
    <row r="24" spans="1:9" ht="12.75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2.75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30.75">
      <c r="A28" s="429" t="s">
        <v>120</v>
      </c>
      <c r="B28" s="429"/>
      <c r="C28" s="429"/>
      <c r="D28" s="429"/>
      <c r="E28" s="429"/>
      <c r="F28" s="429"/>
      <c r="G28" s="429"/>
      <c r="H28" s="429"/>
      <c r="I28" s="429"/>
    </row>
    <row r="29" spans="1:9" ht="20.25">
      <c r="A29" s="423" t="s">
        <v>59</v>
      </c>
      <c r="B29" s="423"/>
      <c r="C29" s="423"/>
      <c r="D29" s="423"/>
      <c r="E29" s="423"/>
      <c r="F29" s="423"/>
      <c r="G29" s="423"/>
      <c r="H29" s="423"/>
      <c r="I29" s="423"/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2.75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26.25">
      <c r="A32" s="427" t="s">
        <v>60</v>
      </c>
      <c r="B32" s="427"/>
      <c r="C32" s="427"/>
      <c r="D32" s="427"/>
      <c r="E32" s="427"/>
      <c r="F32" s="427"/>
      <c r="G32" s="427"/>
      <c r="H32" s="427"/>
      <c r="I32" s="427"/>
    </row>
    <row r="33" spans="1:9" ht="12.75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2.75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15.75">
      <c r="A35" s="428" t="s">
        <v>61</v>
      </c>
      <c r="B35" s="428"/>
      <c r="C35" s="428"/>
      <c r="D35" s="428"/>
      <c r="E35" s="428"/>
      <c r="F35" s="428"/>
      <c r="G35" s="428"/>
      <c r="H35" s="428"/>
      <c r="I35" s="428"/>
    </row>
    <row r="36" spans="1:9" ht="12.75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15">
      <c r="A37" s="426" t="s">
        <v>121</v>
      </c>
      <c r="B37" s="426"/>
      <c r="C37" s="426"/>
      <c r="D37" s="426"/>
      <c r="E37" s="426"/>
      <c r="F37" s="426"/>
      <c r="G37" s="426"/>
      <c r="H37" s="426"/>
      <c r="I37" s="426"/>
    </row>
    <row r="38" spans="1:9" ht="15">
      <c r="A38" s="426" t="s">
        <v>62</v>
      </c>
      <c r="B38" s="426"/>
      <c r="C38" s="426"/>
      <c r="D38" s="426"/>
      <c r="E38" s="426"/>
      <c r="F38" s="426"/>
      <c r="G38" s="426"/>
      <c r="H38" s="426"/>
      <c r="I38" s="426"/>
    </row>
    <row r="39" spans="1:9" ht="15">
      <c r="A39" s="64"/>
      <c r="B39" s="64"/>
      <c r="C39" s="64"/>
      <c r="D39" s="64"/>
      <c r="E39" s="64"/>
      <c r="F39" s="64"/>
      <c r="G39" s="64"/>
      <c r="H39" s="64"/>
      <c r="I39" s="64"/>
    </row>
    <row r="40" spans="1:9" ht="15">
      <c r="A40" s="426" t="s">
        <v>76</v>
      </c>
      <c r="B40" s="426"/>
      <c r="C40" s="426"/>
      <c r="D40" s="426"/>
      <c r="E40" s="426"/>
      <c r="F40" s="426"/>
      <c r="G40" s="426"/>
      <c r="H40" s="426"/>
      <c r="I40" s="426"/>
    </row>
    <row r="41" spans="1:9" ht="15">
      <c r="A41" s="64" t="s">
        <v>63</v>
      </c>
      <c r="B41" s="64"/>
      <c r="C41" s="64"/>
      <c r="D41" s="64"/>
      <c r="E41" s="64" t="s">
        <v>244</v>
      </c>
      <c r="G41" s="64"/>
      <c r="H41" s="64"/>
      <c r="I41" s="64"/>
    </row>
    <row r="42" spans="1:9" ht="15">
      <c r="A42" s="64"/>
      <c r="B42" s="64"/>
      <c r="C42" s="64"/>
      <c r="D42" s="64"/>
      <c r="E42" s="64" t="s">
        <v>245</v>
      </c>
      <c r="G42" s="64"/>
      <c r="H42" s="64"/>
      <c r="I42" s="64"/>
    </row>
    <row r="43" spans="1:9" ht="15">
      <c r="A43" s="63"/>
      <c r="B43" s="63"/>
      <c r="C43" s="63"/>
      <c r="D43" s="63"/>
      <c r="E43" s="64" t="s">
        <v>77</v>
      </c>
      <c r="G43" s="63"/>
      <c r="H43" s="63"/>
      <c r="I43" s="63"/>
    </row>
    <row r="44" spans="1:9" ht="12.75">
      <c r="A44" s="63"/>
      <c r="B44" s="63"/>
      <c r="C44" s="63"/>
      <c r="D44" s="63"/>
      <c r="E44" s="63" t="s">
        <v>246</v>
      </c>
      <c r="F44" s="63"/>
      <c r="G44" s="63"/>
      <c r="H44" s="63"/>
      <c r="I44" s="63"/>
    </row>
    <row r="45" spans="1:9" ht="15">
      <c r="A45" s="63"/>
      <c r="B45" s="63"/>
      <c r="C45" s="63"/>
      <c r="D45" s="63"/>
      <c r="E45" s="64"/>
      <c r="F45" s="63"/>
      <c r="G45" s="63"/>
      <c r="H45" s="63"/>
      <c r="I45" s="63"/>
    </row>
    <row r="46" spans="1:9" ht="15">
      <c r="A46" s="63"/>
      <c r="B46" s="63"/>
      <c r="C46" s="63"/>
      <c r="D46" s="63"/>
      <c r="E46" s="64"/>
      <c r="F46" s="63"/>
      <c r="G46" s="63"/>
      <c r="H46" s="63"/>
      <c r="I46" s="63"/>
    </row>
    <row r="47" spans="1:9" ht="12.75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15.75">
      <c r="A48" s="428" t="s">
        <v>122</v>
      </c>
      <c r="B48" s="428"/>
      <c r="C48" s="428"/>
      <c r="D48" s="428"/>
      <c r="E48" s="428"/>
      <c r="F48" s="428"/>
      <c r="G48" s="428"/>
      <c r="H48" s="428"/>
      <c r="I48" s="428"/>
    </row>
    <row r="49" spans="1:9" ht="12.75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5">
      <c r="A50" s="426" t="s">
        <v>123</v>
      </c>
      <c r="B50" s="426"/>
      <c r="C50" s="426"/>
      <c r="D50" s="426"/>
      <c r="E50" s="426"/>
      <c r="F50" s="426"/>
      <c r="G50" s="426"/>
      <c r="H50" s="426"/>
      <c r="I50" s="426"/>
    </row>
  </sheetData>
  <sheetProtection/>
  <mergeCells count="13">
    <mergeCell ref="A29:I29"/>
    <mergeCell ref="A40:I40"/>
    <mergeCell ref="A48:I48"/>
    <mergeCell ref="A2:I2"/>
    <mergeCell ref="A3:I3"/>
    <mergeCell ref="A4:I4"/>
    <mergeCell ref="A23:I23"/>
    <mergeCell ref="A50:I50"/>
    <mergeCell ref="A32:I32"/>
    <mergeCell ref="A35:I35"/>
    <mergeCell ref="A37:I37"/>
    <mergeCell ref="A38:I38"/>
    <mergeCell ref="A28:I28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PageLayoutView="0" workbookViewId="0" topLeftCell="A22">
      <selection activeCell="D54" sqref="D54"/>
    </sheetView>
  </sheetViews>
  <sheetFormatPr defaultColWidth="9.140625" defaultRowHeight="12.75"/>
  <cols>
    <col min="1" max="1" width="8.00390625" style="0" customWidth="1"/>
    <col min="2" max="2" width="23.7109375" style="28" customWidth="1"/>
    <col min="3" max="3" width="10.00390625" style="76" customWidth="1"/>
    <col min="4" max="4" width="7.57421875" style="76" bestFit="1" customWidth="1"/>
    <col min="6" max="10" width="6.140625" style="0" customWidth="1"/>
    <col min="11" max="11" width="9.57421875" style="0" customWidth="1"/>
  </cols>
  <sheetData>
    <row r="1" spans="2:11" ht="15.75">
      <c r="B1" s="432" t="s">
        <v>116</v>
      </c>
      <c r="C1" s="432"/>
      <c r="D1" s="432"/>
      <c r="E1" s="432"/>
      <c r="F1" s="432"/>
      <c r="G1" s="432"/>
      <c r="H1" s="432"/>
      <c r="I1" s="432"/>
      <c r="J1" s="432"/>
      <c r="K1" s="432"/>
    </row>
    <row r="2" spans="2:11" ht="23.25">
      <c r="B2" s="433" t="s">
        <v>124</v>
      </c>
      <c r="C2" s="433"/>
      <c r="D2" s="433"/>
      <c r="E2" s="433"/>
      <c r="F2" s="433"/>
      <c r="G2" s="433"/>
      <c r="H2" s="433"/>
      <c r="I2" s="433"/>
      <c r="J2" s="433"/>
      <c r="K2" s="433"/>
    </row>
    <row r="3" spans="2:11" ht="15.75">
      <c r="B3" s="432" t="s">
        <v>0</v>
      </c>
      <c r="C3" s="432"/>
      <c r="D3" s="432"/>
      <c r="E3" s="432"/>
      <c r="F3" s="432"/>
      <c r="G3" s="432"/>
      <c r="H3" s="432"/>
      <c r="I3" s="432"/>
      <c r="J3" s="432"/>
      <c r="K3" s="432"/>
    </row>
    <row r="4" spans="2:11" ht="15.75">
      <c r="B4" s="434" t="s">
        <v>74</v>
      </c>
      <c r="C4" s="434"/>
      <c r="D4" s="434"/>
      <c r="E4" s="434"/>
      <c r="F4" s="434"/>
      <c r="G4" s="434"/>
      <c r="H4" s="434"/>
      <c r="I4" s="434"/>
      <c r="J4" s="434"/>
      <c r="K4" s="434"/>
    </row>
    <row r="5" ht="13.5" thickBot="1">
      <c r="N5" s="2"/>
    </row>
    <row r="6" spans="1:17" ht="26.25" thickBot="1">
      <c r="A6" s="71" t="s">
        <v>75</v>
      </c>
      <c r="B6" s="72" t="s">
        <v>72</v>
      </c>
      <c r="C6" s="75" t="s">
        <v>65</v>
      </c>
      <c r="D6" s="75" t="s">
        <v>117</v>
      </c>
      <c r="E6" s="72" t="s">
        <v>66</v>
      </c>
      <c r="F6" s="72" t="s">
        <v>67</v>
      </c>
      <c r="G6" s="72" t="s">
        <v>68</v>
      </c>
      <c r="H6" s="72" t="s">
        <v>69</v>
      </c>
      <c r="I6" s="72" t="s">
        <v>70</v>
      </c>
      <c r="J6" s="73" t="s">
        <v>71</v>
      </c>
      <c r="K6" s="121" t="s">
        <v>73</v>
      </c>
      <c r="Q6" s="74"/>
    </row>
    <row r="7" spans="1:11" ht="15" customHeight="1">
      <c r="A7" s="102">
        <v>1</v>
      </c>
      <c r="B7" s="168" t="s">
        <v>113</v>
      </c>
      <c r="C7" s="167" t="s">
        <v>162</v>
      </c>
      <c r="D7" s="167">
        <v>62117</v>
      </c>
      <c r="E7" s="169" t="s">
        <v>78</v>
      </c>
      <c r="F7" s="167" t="s">
        <v>79</v>
      </c>
      <c r="G7" s="167" t="s">
        <v>79</v>
      </c>
      <c r="H7" s="103" t="s">
        <v>79</v>
      </c>
      <c r="I7" s="104" t="s">
        <v>63</v>
      </c>
      <c r="J7" s="160" t="s">
        <v>79</v>
      </c>
      <c r="K7" s="119"/>
    </row>
    <row r="8" spans="1:11" ht="15" customHeight="1">
      <c r="A8" s="98">
        <v>2</v>
      </c>
      <c r="B8" s="168" t="s">
        <v>115</v>
      </c>
      <c r="C8" s="167" t="s">
        <v>163</v>
      </c>
      <c r="D8" s="167">
        <v>62118</v>
      </c>
      <c r="E8" s="169" t="s">
        <v>78</v>
      </c>
      <c r="F8" s="167" t="s">
        <v>79</v>
      </c>
      <c r="G8" s="167" t="s">
        <v>79</v>
      </c>
      <c r="H8" s="97"/>
      <c r="I8" s="97"/>
      <c r="J8" s="189" t="s">
        <v>79</v>
      </c>
      <c r="K8" s="119"/>
    </row>
    <row r="9" spans="1:11" ht="15" customHeight="1">
      <c r="A9" s="98">
        <v>3</v>
      </c>
      <c r="B9" s="168" t="s">
        <v>114</v>
      </c>
      <c r="C9" s="167" t="s">
        <v>164</v>
      </c>
      <c r="D9" s="167">
        <v>62119</v>
      </c>
      <c r="E9" s="169" t="s">
        <v>78</v>
      </c>
      <c r="F9" s="167" t="s">
        <v>79</v>
      </c>
      <c r="G9" s="167" t="s">
        <v>79</v>
      </c>
      <c r="H9" s="89"/>
      <c r="I9" s="89"/>
      <c r="J9" s="120" t="s">
        <v>79</v>
      </c>
      <c r="K9" s="119"/>
    </row>
    <row r="10" spans="1:11" ht="15" customHeight="1">
      <c r="A10" s="98">
        <v>4</v>
      </c>
      <c r="B10" s="96" t="s">
        <v>83</v>
      </c>
      <c r="C10" s="99" t="s">
        <v>137</v>
      </c>
      <c r="D10" s="99">
        <v>65769</v>
      </c>
      <c r="E10" s="100" t="s">
        <v>78</v>
      </c>
      <c r="F10" s="89" t="s">
        <v>79</v>
      </c>
      <c r="G10" s="89" t="s">
        <v>79</v>
      </c>
      <c r="H10" s="89"/>
      <c r="I10" s="89"/>
      <c r="J10" s="89" t="s">
        <v>79</v>
      </c>
      <c r="K10" s="119"/>
    </row>
    <row r="11" spans="1:11" ht="15" customHeight="1">
      <c r="A11" s="98">
        <v>5</v>
      </c>
      <c r="B11" s="96" t="s">
        <v>86</v>
      </c>
      <c r="C11" s="101" t="s">
        <v>135</v>
      </c>
      <c r="D11" s="101">
        <v>66176</v>
      </c>
      <c r="E11" s="100" t="s">
        <v>78</v>
      </c>
      <c r="F11" s="105" t="s">
        <v>79</v>
      </c>
      <c r="G11" s="91" t="s">
        <v>79</v>
      </c>
      <c r="H11" s="92"/>
      <c r="I11" s="92"/>
      <c r="J11" s="106" t="s">
        <v>79</v>
      </c>
      <c r="K11" s="97"/>
    </row>
    <row r="12" spans="1:11" ht="15" customHeight="1">
      <c r="A12" s="98">
        <v>6</v>
      </c>
      <c r="B12" s="96" t="s">
        <v>87</v>
      </c>
      <c r="C12" s="101" t="s">
        <v>136</v>
      </c>
      <c r="D12" s="101">
        <v>66177</v>
      </c>
      <c r="E12" s="100" t="s">
        <v>78</v>
      </c>
      <c r="F12" s="89" t="s">
        <v>79</v>
      </c>
      <c r="G12" s="89" t="s">
        <v>79</v>
      </c>
      <c r="H12" s="89"/>
      <c r="I12" s="89"/>
      <c r="J12" s="89"/>
      <c r="K12" s="97"/>
    </row>
    <row r="13" spans="1:18" ht="15" customHeight="1">
      <c r="A13" s="98">
        <v>7</v>
      </c>
      <c r="B13" s="96" t="s">
        <v>80</v>
      </c>
      <c r="C13" s="99" t="s">
        <v>140</v>
      </c>
      <c r="D13" s="99">
        <v>65768</v>
      </c>
      <c r="E13" s="100" t="s">
        <v>78</v>
      </c>
      <c r="F13" s="89"/>
      <c r="G13" s="89" t="s">
        <v>79</v>
      </c>
      <c r="H13" s="89"/>
      <c r="I13" s="90"/>
      <c r="J13" s="90"/>
      <c r="K13" s="97"/>
      <c r="O13" s="28"/>
      <c r="P13" s="430"/>
      <c r="Q13" s="430"/>
      <c r="R13" s="430"/>
    </row>
    <row r="14" spans="1:18" ht="15" customHeight="1">
      <c r="A14" s="98">
        <v>8</v>
      </c>
      <c r="B14" s="96" t="s">
        <v>85</v>
      </c>
      <c r="C14" s="99" t="s">
        <v>139</v>
      </c>
      <c r="D14" s="99">
        <v>80875</v>
      </c>
      <c r="E14" s="100" t="s">
        <v>78</v>
      </c>
      <c r="F14" s="89"/>
      <c r="G14" s="89" t="s">
        <v>79</v>
      </c>
      <c r="H14" s="89"/>
      <c r="I14" s="89"/>
      <c r="J14" s="89"/>
      <c r="K14" s="97"/>
      <c r="O14" s="28"/>
      <c r="P14" s="431"/>
      <c r="Q14" s="431"/>
      <c r="R14" s="431"/>
    </row>
    <row r="15" spans="1:16" ht="15" customHeight="1">
      <c r="A15" s="98">
        <v>9</v>
      </c>
      <c r="B15" s="96" t="s">
        <v>81</v>
      </c>
      <c r="C15" s="101" t="s">
        <v>138</v>
      </c>
      <c r="D15" s="101">
        <v>80876</v>
      </c>
      <c r="E15" s="100" t="s">
        <v>78</v>
      </c>
      <c r="F15" s="89"/>
      <c r="G15" s="89" t="s">
        <v>79</v>
      </c>
      <c r="H15" s="89"/>
      <c r="I15" s="89"/>
      <c r="J15" s="89"/>
      <c r="K15" s="97"/>
      <c r="O15" s="28"/>
      <c r="P15" s="76"/>
    </row>
    <row r="16" spans="1:11" ht="15" customHeight="1">
      <c r="A16" s="98">
        <v>10</v>
      </c>
      <c r="B16" s="96" t="s">
        <v>84</v>
      </c>
      <c r="C16" s="101" t="s">
        <v>155</v>
      </c>
      <c r="D16" s="101">
        <v>65771</v>
      </c>
      <c r="E16" s="100" t="s">
        <v>78</v>
      </c>
      <c r="F16" s="89"/>
      <c r="G16" s="89" t="s">
        <v>79</v>
      </c>
      <c r="H16" s="89"/>
      <c r="I16" s="89"/>
      <c r="J16" s="89"/>
      <c r="K16" s="97"/>
    </row>
    <row r="17" spans="1:11" ht="15" customHeight="1">
      <c r="A17" s="98">
        <v>11</v>
      </c>
      <c r="B17" s="154" t="s">
        <v>134</v>
      </c>
      <c r="C17" s="161" t="s">
        <v>156</v>
      </c>
      <c r="D17" s="156" t="s">
        <v>157</v>
      </c>
      <c r="E17" s="100" t="s">
        <v>78</v>
      </c>
      <c r="F17" s="97"/>
      <c r="G17" s="127" t="s">
        <v>79</v>
      </c>
      <c r="H17" s="97"/>
      <c r="J17" s="97"/>
      <c r="K17" s="97"/>
    </row>
    <row r="18" spans="1:11" ht="15" customHeight="1">
      <c r="A18" s="98">
        <v>12</v>
      </c>
      <c r="B18" s="96" t="s">
        <v>165</v>
      </c>
      <c r="C18" s="95">
        <v>360</v>
      </c>
      <c r="D18" s="95">
        <v>16042</v>
      </c>
      <c r="E18" s="100" t="s">
        <v>91</v>
      </c>
      <c r="F18" s="95" t="s">
        <v>94</v>
      </c>
      <c r="G18" s="95" t="s">
        <v>94</v>
      </c>
      <c r="H18" s="95"/>
      <c r="I18" s="95"/>
      <c r="J18" s="95" t="s">
        <v>94</v>
      </c>
      <c r="K18" s="97"/>
    </row>
    <row r="19" spans="1:14" ht="15" customHeight="1">
      <c r="A19" s="98">
        <v>13</v>
      </c>
      <c r="B19" s="96" t="s">
        <v>96</v>
      </c>
      <c r="C19" s="95">
        <v>429</v>
      </c>
      <c r="D19" s="95">
        <v>16079</v>
      </c>
      <c r="E19" s="100" t="s">
        <v>91</v>
      </c>
      <c r="F19" s="95" t="s">
        <v>94</v>
      </c>
      <c r="G19" s="95" t="s">
        <v>94</v>
      </c>
      <c r="H19" s="95"/>
      <c r="I19" s="95"/>
      <c r="J19" s="95" t="s">
        <v>94</v>
      </c>
      <c r="K19" s="97"/>
      <c r="N19" s="166"/>
    </row>
    <row r="20" spans="1:11" ht="15" customHeight="1">
      <c r="A20" s="98">
        <v>14</v>
      </c>
      <c r="B20" s="96" t="s">
        <v>133</v>
      </c>
      <c r="C20" s="93">
        <v>579</v>
      </c>
      <c r="D20" s="93">
        <v>16136</v>
      </c>
      <c r="E20" s="100" t="s">
        <v>91</v>
      </c>
      <c r="F20" s="94"/>
      <c r="G20" s="93"/>
      <c r="H20" s="93" t="s">
        <v>63</v>
      </c>
      <c r="I20" s="94" t="s">
        <v>79</v>
      </c>
      <c r="J20" s="94"/>
      <c r="K20" s="97"/>
    </row>
    <row r="21" spans="1:11" ht="15" customHeight="1">
      <c r="A21" s="98">
        <v>15</v>
      </c>
      <c r="B21" s="154" t="s">
        <v>166</v>
      </c>
      <c r="C21" s="76" t="s">
        <v>167</v>
      </c>
      <c r="D21" s="156" t="s">
        <v>168</v>
      </c>
      <c r="E21" s="107" t="s">
        <v>91</v>
      </c>
      <c r="F21" s="162"/>
      <c r="G21" s="162"/>
      <c r="H21" s="157"/>
      <c r="I21" s="163" t="s">
        <v>79</v>
      </c>
      <c r="J21" s="97"/>
      <c r="K21" s="97"/>
    </row>
    <row r="22" spans="1:11" ht="15" customHeight="1">
      <c r="A22" s="170">
        <v>16</v>
      </c>
      <c r="B22" s="171"/>
      <c r="C22" s="178"/>
      <c r="D22" s="172"/>
      <c r="E22" s="173"/>
      <c r="F22" s="174"/>
      <c r="G22" s="167"/>
      <c r="H22" s="174"/>
      <c r="I22" s="175"/>
      <c r="J22" s="167"/>
      <c r="K22" s="97"/>
    </row>
    <row r="23" spans="1:11" ht="15" customHeight="1">
      <c r="A23" s="170">
        <v>17</v>
      </c>
      <c r="B23" s="168" t="s">
        <v>90</v>
      </c>
      <c r="C23" s="177">
        <v>650</v>
      </c>
      <c r="D23" s="177">
        <v>16180</v>
      </c>
      <c r="E23" s="169" t="s">
        <v>91</v>
      </c>
      <c r="F23" s="177" t="s">
        <v>79</v>
      </c>
      <c r="G23" s="177" t="s">
        <v>79</v>
      </c>
      <c r="H23" s="176"/>
      <c r="I23" s="176"/>
      <c r="J23" s="177" t="s">
        <v>79</v>
      </c>
      <c r="K23" s="97"/>
    </row>
    <row r="24" spans="1:11" ht="15" customHeight="1">
      <c r="A24" s="170">
        <v>18</v>
      </c>
      <c r="B24" s="190" t="s">
        <v>169</v>
      </c>
      <c r="C24" s="178" t="s">
        <v>170</v>
      </c>
      <c r="D24" s="178" t="s">
        <v>240</v>
      </c>
      <c r="E24" s="167" t="s">
        <v>91</v>
      </c>
      <c r="F24" s="167" t="s">
        <v>79</v>
      </c>
      <c r="G24" s="167" t="s">
        <v>79</v>
      </c>
      <c r="H24" s="167"/>
      <c r="I24" s="191"/>
      <c r="J24" s="198" t="s">
        <v>79</v>
      </c>
      <c r="K24" s="192"/>
    </row>
    <row r="25" spans="1:11" ht="15" customHeight="1">
      <c r="A25" s="170">
        <v>19</v>
      </c>
      <c r="B25" s="193" t="s">
        <v>171</v>
      </c>
      <c r="C25" s="178" t="s">
        <v>172</v>
      </c>
      <c r="D25" s="194" t="s">
        <v>241</v>
      </c>
      <c r="E25" s="167" t="s">
        <v>91</v>
      </c>
      <c r="F25" s="199" t="s">
        <v>79</v>
      </c>
      <c r="G25" s="167" t="s">
        <v>79</v>
      </c>
      <c r="H25" s="191"/>
      <c r="I25" s="200" t="s">
        <v>79</v>
      </c>
      <c r="J25" s="167" t="s">
        <v>79</v>
      </c>
      <c r="K25" s="192"/>
    </row>
    <row r="26" spans="1:11" ht="15" customHeight="1">
      <c r="A26" s="170">
        <v>20</v>
      </c>
      <c r="B26" s="193"/>
      <c r="C26" s="178"/>
      <c r="D26" s="196"/>
      <c r="E26" s="199"/>
      <c r="F26" s="167"/>
      <c r="G26" s="167"/>
      <c r="H26" s="195"/>
      <c r="I26" s="191"/>
      <c r="J26" s="201"/>
      <c r="K26" s="192"/>
    </row>
    <row r="27" spans="1:11" ht="15" customHeight="1">
      <c r="A27" s="170">
        <v>21</v>
      </c>
      <c r="B27" s="197" t="s">
        <v>173</v>
      </c>
      <c r="C27" s="191" t="s">
        <v>174</v>
      </c>
      <c r="D27" s="191">
        <v>78997</v>
      </c>
      <c r="E27" s="169" t="s">
        <v>82</v>
      </c>
      <c r="F27" s="179"/>
      <c r="G27" s="179" t="s">
        <v>79</v>
      </c>
      <c r="H27" s="179"/>
      <c r="I27" s="179" t="s">
        <v>63</v>
      </c>
      <c r="J27" s="179" t="s">
        <v>63</v>
      </c>
      <c r="K27" s="107"/>
    </row>
    <row r="28" spans="1:11" ht="15" customHeight="1">
      <c r="A28" s="170">
        <v>22</v>
      </c>
      <c r="B28" s="202" t="s">
        <v>175</v>
      </c>
      <c r="C28" s="165" t="s">
        <v>176</v>
      </c>
      <c r="D28" s="165" t="s">
        <v>218</v>
      </c>
      <c r="E28" s="203" t="s">
        <v>82</v>
      </c>
      <c r="F28" s="162"/>
      <c r="G28" s="107" t="s">
        <v>79</v>
      </c>
      <c r="H28" s="164"/>
      <c r="I28" s="97"/>
      <c r="K28" s="192"/>
    </row>
    <row r="29" spans="1:11" ht="15" customHeight="1">
      <c r="A29" s="170">
        <v>23</v>
      </c>
      <c r="B29" s="202" t="s">
        <v>177</v>
      </c>
      <c r="C29" s="156" t="s">
        <v>178</v>
      </c>
      <c r="D29" s="155" t="s">
        <v>219</v>
      </c>
      <c r="E29" s="163" t="s">
        <v>82</v>
      </c>
      <c r="F29" s="162"/>
      <c r="G29" s="107" t="s">
        <v>79</v>
      </c>
      <c r="H29" s="97"/>
      <c r="I29" s="97"/>
      <c r="J29" s="97"/>
      <c r="K29" s="192"/>
    </row>
    <row r="30" spans="1:11" ht="15" customHeight="1">
      <c r="A30" s="170">
        <v>24</v>
      </c>
      <c r="B30" s="154" t="s">
        <v>179</v>
      </c>
      <c r="C30" s="76" t="s">
        <v>180</v>
      </c>
      <c r="D30" s="155" t="s">
        <v>220</v>
      </c>
      <c r="E30" s="163" t="s">
        <v>82</v>
      </c>
      <c r="F30" s="97"/>
      <c r="G30" s="163" t="s">
        <v>79</v>
      </c>
      <c r="H30" s="97"/>
      <c r="I30" s="159"/>
      <c r="J30" s="158"/>
      <c r="K30" s="192"/>
    </row>
    <row r="31" spans="1:11" ht="12.75">
      <c r="A31" s="170">
        <v>25</v>
      </c>
      <c r="B31" s="154" t="s">
        <v>181</v>
      </c>
      <c r="C31" s="156" t="s">
        <v>182</v>
      </c>
      <c r="D31" s="155" t="s">
        <v>221</v>
      </c>
      <c r="E31" s="107" t="s">
        <v>82</v>
      </c>
      <c r="F31" s="97"/>
      <c r="G31" s="107" t="s">
        <v>79</v>
      </c>
      <c r="I31" s="157"/>
      <c r="J31" s="97"/>
      <c r="K31" s="192"/>
    </row>
    <row r="32" spans="1:11" ht="12.75">
      <c r="A32" s="170">
        <v>26</v>
      </c>
      <c r="B32" s="204" t="s">
        <v>185</v>
      </c>
      <c r="C32" s="205" t="s">
        <v>139</v>
      </c>
      <c r="D32" s="180">
        <v>62116</v>
      </c>
      <c r="E32" s="169" t="s">
        <v>78</v>
      </c>
      <c r="F32" s="181" t="s">
        <v>79</v>
      </c>
      <c r="G32" s="181" t="s">
        <v>79</v>
      </c>
      <c r="H32" s="181"/>
      <c r="I32" s="181"/>
      <c r="J32" s="182"/>
      <c r="K32" s="107"/>
    </row>
    <row r="33" spans="1:11" ht="12.75">
      <c r="A33" s="170">
        <v>27</v>
      </c>
      <c r="B33" s="204" t="s">
        <v>186</v>
      </c>
      <c r="C33" s="205" t="s">
        <v>183</v>
      </c>
      <c r="D33" s="176">
        <v>68002</v>
      </c>
      <c r="E33" s="169" t="s">
        <v>78</v>
      </c>
      <c r="F33" s="183" t="s">
        <v>79</v>
      </c>
      <c r="G33" s="183" t="s">
        <v>79</v>
      </c>
      <c r="H33" s="183"/>
      <c r="I33" s="183"/>
      <c r="J33" s="183"/>
      <c r="K33" s="107"/>
    </row>
    <row r="34" spans="1:11" ht="12.75">
      <c r="A34" s="170">
        <v>28</v>
      </c>
      <c r="B34" s="206" t="s">
        <v>187</v>
      </c>
      <c r="C34" s="207" t="s">
        <v>184</v>
      </c>
      <c r="D34" s="177">
        <v>68000</v>
      </c>
      <c r="E34" s="169" t="s">
        <v>78</v>
      </c>
      <c r="F34" s="177" t="s">
        <v>79</v>
      </c>
      <c r="G34" s="177" t="s">
        <v>79</v>
      </c>
      <c r="H34" s="176"/>
      <c r="I34" s="176"/>
      <c r="J34" s="177"/>
      <c r="K34" s="107"/>
    </row>
    <row r="35" spans="1:11" ht="12.75">
      <c r="A35" s="170">
        <v>29</v>
      </c>
      <c r="B35" s="208" t="s">
        <v>143</v>
      </c>
      <c r="C35" s="161" t="s">
        <v>144</v>
      </c>
      <c r="D35" s="177">
        <v>62115</v>
      </c>
      <c r="E35" s="169" t="s">
        <v>78</v>
      </c>
      <c r="F35" s="177" t="s">
        <v>79</v>
      </c>
      <c r="G35" s="177" t="s">
        <v>79</v>
      </c>
      <c r="H35" s="176"/>
      <c r="I35" s="176"/>
      <c r="J35" s="177"/>
      <c r="K35" s="107"/>
    </row>
    <row r="36" spans="1:11" ht="12.75">
      <c r="A36" s="170">
        <v>30</v>
      </c>
      <c r="B36" s="208" t="s">
        <v>145</v>
      </c>
      <c r="C36" s="161" t="s">
        <v>146</v>
      </c>
      <c r="D36" s="177">
        <v>92809</v>
      </c>
      <c r="E36" s="169" t="s">
        <v>78</v>
      </c>
      <c r="F36" s="177" t="s">
        <v>79</v>
      </c>
      <c r="G36" s="177" t="s">
        <v>79</v>
      </c>
      <c r="H36" s="176"/>
      <c r="I36" s="176"/>
      <c r="J36" s="177"/>
      <c r="K36" s="107"/>
    </row>
    <row r="37" spans="1:11" ht="12.75">
      <c r="A37" s="170">
        <v>31</v>
      </c>
      <c r="B37" s="208" t="s">
        <v>147</v>
      </c>
      <c r="C37" s="161" t="s">
        <v>148</v>
      </c>
      <c r="D37" s="176">
        <v>62113</v>
      </c>
      <c r="E37" s="169" t="s">
        <v>78</v>
      </c>
      <c r="F37" s="177" t="s">
        <v>79</v>
      </c>
      <c r="G37" s="177" t="s">
        <v>79</v>
      </c>
      <c r="H37" s="177"/>
      <c r="I37" s="176"/>
      <c r="J37" s="177"/>
      <c r="K37" s="107"/>
    </row>
    <row r="38" spans="1:11" ht="15">
      <c r="A38" s="184">
        <v>32</v>
      </c>
      <c r="B38" s="208" t="s">
        <v>141</v>
      </c>
      <c r="C38" s="161" t="s">
        <v>142</v>
      </c>
      <c r="D38" s="185">
        <v>67998</v>
      </c>
      <c r="E38" s="169" t="s">
        <v>78</v>
      </c>
      <c r="F38" s="177" t="s">
        <v>79</v>
      </c>
      <c r="G38" s="177" t="s">
        <v>79</v>
      </c>
      <c r="H38" s="177"/>
      <c r="I38" s="186"/>
      <c r="J38" s="186"/>
      <c r="K38" s="107"/>
    </row>
    <row r="39" spans="1:11" ht="12.75">
      <c r="A39" s="170">
        <v>33</v>
      </c>
      <c r="B39" s="204" t="s">
        <v>194</v>
      </c>
      <c r="C39" s="205" t="s">
        <v>195</v>
      </c>
      <c r="D39" s="177">
        <v>153202</v>
      </c>
      <c r="E39" s="169" t="s">
        <v>78</v>
      </c>
      <c r="F39" s="176" t="s">
        <v>79</v>
      </c>
      <c r="G39" s="176" t="s">
        <v>79</v>
      </c>
      <c r="H39" s="176"/>
      <c r="I39" s="176" t="s">
        <v>63</v>
      </c>
      <c r="J39" s="176"/>
      <c r="K39" s="107"/>
    </row>
    <row r="40" spans="1:20" ht="12.75">
      <c r="A40" s="170">
        <v>34</v>
      </c>
      <c r="B40" s="204" t="s">
        <v>196</v>
      </c>
      <c r="C40" s="205" t="s">
        <v>197</v>
      </c>
      <c r="D40" s="179">
        <v>153204</v>
      </c>
      <c r="E40" s="169" t="s">
        <v>78</v>
      </c>
      <c r="F40" s="179" t="s">
        <v>79</v>
      </c>
      <c r="G40" s="179" t="s">
        <v>79</v>
      </c>
      <c r="H40" s="179"/>
      <c r="I40" s="179"/>
      <c r="J40" s="179"/>
      <c r="K40" s="107"/>
      <c r="T40" t="s">
        <v>63</v>
      </c>
    </row>
    <row r="41" spans="1:11" ht="12.75">
      <c r="A41" s="170">
        <v>35</v>
      </c>
      <c r="B41" s="204" t="s">
        <v>198</v>
      </c>
      <c r="C41" s="205" t="s">
        <v>199</v>
      </c>
      <c r="D41" s="179">
        <v>153205</v>
      </c>
      <c r="E41" s="169" t="s">
        <v>78</v>
      </c>
      <c r="F41" s="179" t="s">
        <v>79</v>
      </c>
      <c r="G41" s="179" t="s">
        <v>79</v>
      </c>
      <c r="H41" s="179"/>
      <c r="I41" s="179"/>
      <c r="J41" s="179"/>
      <c r="K41" s="107"/>
    </row>
    <row r="42" spans="1:11" ht="12.75">
      <c r="A42" s="170">
        <v>36</v>
      </c>
      <c r="B42" s="208" t="s">
        <v>149</v>
      </c>
      <c r="C42" s="161" t="s">
        <v>150</v>
      </c>
      <c r="D42" s="179">
        <v>153201</v>
      </c>
      <c r="E42" s="169" t="s">
        <v>78</v>
      </c>
      <c r="F42" s="179" t="s">
        <v>79</v>
      </c>
      <c r="G42" s="179" t="s">
        <v>79</v>
      </c>
      <c r="H42" s="179"/>
      <c r="I42" s="179"/>
      <c r="J42" s="179" t="s">
        <v>79</v>
      </c>
      <c r="K42" s="95"/>
    </row>
    <row r="43" spans="1:11" ht="12.75">
      <c r="A43" s="170">
        <v>37</v>
      </c>
      <c r="B43" s="208" t="s">
        <v>151</v>
      </c>
      <c r="C43" s="161" t="s">
        <v>152</v>
      </c>
      <c r="D43" s="185">
        <v>153202</v>
      </c>
      <c r="E43" s="169" t="s">
        <v>78</v>
      </c>
      <c r="F43" s="177" t="s">
        <v>79</v>
      </c>
      <c r="G43" s="177" t="s">
        <v>79</v>
      </c>
      <c r="H43" s="177"/>
      <c r="I43" s="176"/>
      <c r="J43" s="177" t="s">
        <v>79</v>
      </c>
      <c r="K43" s="95"/>
    </row>
    <row r="44" spans="1:11" ht="12.75">
      <c r="A44" s="170">
        <v>38</v>
      </c>
      <c r="B44" s="209" t="s">
        <v>206</v>
      </c>
      <c r="C44" s="210" t="s">
        <v>192</v>
      </c>
      <c r="D44" s="211">
        <v>141639</v>
      </c>
      <c r="E44" s="169" t="s">
        <v>78</v>
      </c>
      <c r="F44" s="176" t="s">
        <v>79</v>
      </c>
      <c r="G44" s="177" t="s">
        <v>79</v>
      </c>
      <c r="H44" s="177" t="s">
        <v>79</v>
      </c>
      <c r="I44" s="176"/>
      <c r="J44" s="176"/>
      <c r="K44" s="95"/>
    </row>
    <row r="45" spans="1:11" ht="12.75">
      <c r="A45" s="170">
        <v>39</v>
      </c>
      <c r="B45" s="204"/>
      <c r="C45" s="205"/>
      <c r="D45" s="212"/>
      <c r="E45" s="169"/>
      <c r="F45" s="176"/>
      <c r="G45" s="177"/>
      <c r="H45" s="176"/>
      <c r="I45" s="176"/>
      <c r="J45" s="176"/>
      <c r="K45" s="107"/>
    </row>
    <row r="46" spans="1:11" ht="12.75">
      <c r="A46" s="170">
        <v>40</v>
      </c>
      <c r="B46" s="208"/>
      <c r="C46" s="161"/>
      <c r="D46" s="213"/>
      <c r="E46" s="169"/>
      <c r="F46" s="179"/>
      <c r="G46" s="179"/>
      <c r="H46" s="179"/>
      <c r="I46" s="187"/>
      <c r="J46" s="187"/>
      <c r="K46" s="107"/>
    </row>
    <row r="47" spans="1:11" ht="12.75">
      <c r="A47" s="170">
        <v>41</v>
      </c>
      <c r="B47" s="208" t="s">
        <v>153</v>
      </c>
      <c r="C47" s="161" t="s">
        <v>154</v>
      </c>
      <c r="D47" s="213">
        <v>141638</v>
      </c>
      <c r="E47" s="167" t="s">
        <v>78</v>
      </c>
      <c r="F47" s="167" t="s">
        <v>79</v>
      </c>
      <c r="G47" s="200" t="s">
        <v>79</v>
      </c>
      <c r="H47" s="179" t="s">
        <v>79</v>
      </c>
      <c r="I47" s="179"/>
      <c r="J47" s="179"/>
      <c r="K47" s="107"/>
    </row>
    <row r="48" spans="1:11" ht="12.75">
      <c r="A48" s="170">
        <v>42</v>
      </c>
      <c r="B48" s="208" t="s">
        <v>188</v>
      </c>
      <c r="C48" s="161" t="s">
        <v>161</v>
      </c>
      <c r="D48" s="213">
        <v>154454</v>
      </c>
      <c r="E48" s="167" t="s">
        <v>78</v>
      </c>
      <c r="F48" s="167"/>
      <c r="G48" s="167" t="s">
        <v>79</v>
      </c>
      <c r="H48" s="179" t="s">
        <v>79</v>
      </c>
      <c r="I48" s="179"/>
      <c r="J48" s="179"/>
      <c r="K48" s="107"/>
    </row>
    <row r="49" spans="1:11" ht="12.75">
      <c r="A49" s="170">
        <v>43</v>
      </c>
      <c r="B49" s="214" t="s">
        <v>92</v>
      </c>
      <c r="C49" s="215" t="s">
        <v>160</v>
      </c>
      <c r="D49" s="215">
        <v>154452</v>
      </c>
      <c r="E49" s="169" t="s">
        <v>78</v>
      </c>
      <c r="F49" s="167"/>
      <c r="G49" s="167" t="s">
        <v>79</v>
      </c>
      <c r="H49" s="179" t="s">
        <v>79</v>
      </c>
      <c r="I49" s="179"/>
      <c r="J49" s="179"/>
      <c r="K49" s="107"/>
    </row>
    <row r="50" spans="1:11" ht="12.75">
      <c r="A50" s="170">
        <v>44</v>
      </c>
      <c r="B50" s="216" t="s">
        <v>207</v>
      </c>
      <c r="C50" s="177" t="s">
        <v>208</v>
      </c>
      <c r="D50" s="177">
        <v>154455</v>
      </c>
      <c r="E50" s="169" t="s">
        <v>78</v>
      </c>
      <c r="F50" s="177"/>
      <c r="G50" s="177" t="s">
        <v>79</v>
      </c>
      <c r="H50" s="177" t="s">
        <v>79</v>
      </c>
      <c r="I50" s="176"/>
      <c r="J50" s="177"/>
      <c r="K50" s="107"/>
    </row>
    <row r="51" spans="1:11" ht="12.75">
      <c r="A51" s="170">
        <v>45</v>
      </c>
      <c r="B51" s="217" t="s">
        <v>89</v>
      </c>
      <c r="C51" s="172" t="s">
        <v>159</v>
      </c>
      <c r="D51" s="188" t="s">
        <v>213</v>
      </c>
      <c r="E51" s="167" t="s">
        <v>78</v>
      </c>
      <c r="F51" s="198" t="s">
        <v>79</v>
      </c>
      <c r="G51" s="167" t="s">
        <v>79</v>
      </c>
      <c r="H51" s="167" t="s">
        <v>79</v>
      </c>
      <c r="I51" s="167"/>
      <c r="J51" s="198" t="s">
        <v>79</v>
      </c>
      <c r="K51" s="107"/>
    </row>
    <row r="52" spans="1:11" ht="12.75">
      <c r="A52" s="170">
        <v>46</v>
      </c>
      <c r="B52" s="217" t="s">
        <v>88</v>
      </c>
      <c r="C52" s="178" t="s">
        <v>158</v>
      </c>
      <c r="D52" s="178" t="s">
        <v>242</v>
      </c>
      <c r="E52" s="173" t="s">
        <v>78</v>
      </c>
      <c r="F52" s="167" t="s">
        <v>79</v>
      </c>
      <c r="G52" s="201" t="s">
        <v>79</v>
      </c>
      <c r="H52" s="200" t="s">
        <v>79</v>
      </c>
      <c r="I52" s="167"/>
      <c r="J52" s="167"/>
      <c r="K52" s="107"/>
    </row>
    <row r="53" spans="1:11" ht="12.75">
      <c r="A53" s="170">
        <v>47</v>
      </c>
      <c r="B53" s="216" t="s">
        <v>209</v>
      </c>
      <c r="C53" s="179" t="s">
        <v>210</v>
      </c>
      <c r="D53" s="179">
        <v>154457</v>
      </c>
      <c r="E53" s="169" t="s">
        <v>78</v>
      </c>
      <c r="F53" s="179"/>
      <c r="G53" s="179" t="s">
        <v>79</v>
      </c>
      <c r="H53" s="179" t="s">
        <v>79</v>
      </c>
      <c r="I53" s="179"/>
      <c r="J53" s="179"/>
      <c r="K53" s="107"/>
    </row>
    <row r="54" spans="1:11" ht="12.75">
      <c r="A54" s="170">
        <v>48</v>
      </c>
      <c r="B54" s="209" t="s">
        <v>200</v>
      </c>
      <c r="C54" s="210" t="s">
        <v>201</v>
      </c>
      <c r="D54" s="179">
        <v>68039</v>
      </c>
      <c r="E54" s="169" t="s">
        <v>78</v>
      </c>
      <c r="F54" s="179"/>
      <c r="G54" s="179" t="s">
        <v>79</v>
      </c>
      <c r="H54" s="179"/>
      <c r="I54" s="179"/>
      <c r="J54" s="179"/>
      <c r="K54" s="107"/>
    </row>
    <row r="55" spans="1:11" ht="12.75">
      <c r="A55" s="170">
        <v>49</v>
      </c>
      <c r="B55" s="204" t="s">
        <v>202</v>
      </c>
      <c r="C55" s="205" t="s">
        <v>203</v>
      </c>
      <c r="D55" s="179">
        <v>68038</v>
      </c>
      <c r="E55" s="169" t="s">
        <v>78</v>
      </c>
      <c r="F55" s="179"/>
      <c r="G55" s="179" t="s">
        <v>79</v>
      </c>
      <c r="H55" s="179" t="s">
        <v>79</v>
      </c>
      <c r="I55" s="179"/>
      <c r="J55" s="179"/>
      <c r="K55" s="107"/>
    </row>
    <row r="56" spans="1:11" ht="12.75">
      <c r="A56" s="170">
        <v>50</v>
      </c>
      <c r="B56" s="208" t="s">
        <v>204</v>
      </c>
      <c r="C56" s="161" t="s">
        <v>205</v>
      </c>
      <c r="D56" s="179">
        <v>62065</v>
      </c>
      <c r="E56" s="169" t="s">
        <v>78</v>
      </c>
      <c r="F56" s="179"/>
      <c r="G56" s="179" t="s">
        <v>79</v>
      </c>
      <c r="H56" s="179"/>
      <c r="I56" s="179"/>
      <c r="J56" s="179"/>
      <c r="K56" s="107"/>
    </row>
    <row r="57" spans="1:11" ht="12.75">
      <c r="A57" s="170">
        <v>51</v>
      </c>
      <c r="B57" s="208"/>
      <c r="C57" s="161"/>
      <c r="D57" s="179"/>
      <c r="E57" s="169"/>
      <c r="F57" s="179" t="s">
        <v>63</v>
      </c>
      <c r="G57" s="179"/>
      <c r="H57" s="179"/>
      <c r="I57" s="179"/>
      <c r="J57" s="179"/>
      <c r="K57" s="107"/>
    </row>
    <row r="58" spans="1:11" ht="12.75">
      <c r="A58" s="170">
        <v>52</v>
      </c>
      <c r="B58" s="208" t="s">
        <v>189</v>
      </c>
      <c r="C58" s="161" t="s">
        <v>191</v>
      </c>
      <c r="D58" s="179">
        <v>84137</v>
      </c>
      <c r="E58" s="169" t="s">
        <v>78</v>
      </c>
      <c r="F58" s="179" t="s">
        <v>63</v>
      </c>
      <c r="G58" s="179" t="s">
        <v>79</v>
      </c>
      <c r="H58" s="179"/>
      <c r="I58" s="179"/>
      <c r="J58" s="179"/>
      <c r="K58" s="107"/>
    </row>
    <row r="59" spans="1:11" ht="12.75">
      <c r="A59" s="170">
        <v>53</v>
      </c>
      <c r="B59" s="208" t="s">
        <v>193</v>
      </c>
      <c r="C59" s="161" t="s">
        <v>190</v>
      </c>
      <c r="D59" s="179">
        <v>84136</v>
      </c>
      <c r="E59" s="169" t="s">
        <v>78</v>
      </c>
      <c r="F59" s="179" t="s">
        <v>63</v>
      </c>
      <c r="G59" s="179" t="s">
        <v>79</v>
      </c>
      <c r="H59" s="179"/>
      <c r="I59" s="179"/>
      <c r="J59" s="179"/>
      <c r="K59" s="107"/>
    </row>
    <row r="60" spans="1:11" ht="12.75">
      <c r="A60" s="170">
        <v>54</v>
      </c>
      <c r="B60" s="208" t="s">
        <v>211</v>
      </c>
      <c r="C60" s="161" t="s">
        <v>212</v>
      </c>
      <c r="D60" s="179">
        <v>153925</v>
      </c>
      <c r="E60" s="169" t="s">
        <v>78</v>
      </c>
      <c r="F60" s="179" t="s">
        <v>79</v>
      </c>
      <c r="G60" s="179" t="s">
        <v>79</v>
      </c>
      <c r="H60" s="179" t="s">
        <v>79</v>
      </c>
      <c r="I60" s="179"/>
      <c r="J60" s="179" t="s">
        <v>79</v>
      </c>
      <c r="K60" s="107"/>
    </row>
    <row r="61" spans="1:11" ht="12.75">
      <c r="A61" s="170">
        <v>55</v>
      </c>
      <c r="B61" s="216" t="s">
        <v>254</v>
      </c>
      <c r="C61" s="179" t="s">
        <v>215</v>
      </c>
      <c r="D61" s="262">
        <v>187001</v>
      </c>
      <c r="E61" s="169" t="s">
        <v>82</v>
      </c>
      <c r="F61" s="179" t="s">
        <v>63</v>
      </c>
      <c r="G61" s="179" t="s">
        <v>79</v>
      </c>
      <c r="H61" s="179"/>
      <c r="I61" s="179" t="s">
        <v>79</v>
      </c>
      <c r="J61" s="179" t="s">
        <v>79</v>
      </c>
      <c r="K61" s="107"/>
    </row>
    <row r="62" spans="1:11" ht="12.75">
      <c r="A62" s="170">
        <v>56</v>
      </c>
      <c r="B62" s="216" t="s">
        <v>216</v>
      </c>
      <c r="C62" s="179" t="s">
        <v>217</v>
      </c>
      <c r="D62" s="262">
        <v>187006</v>
      </c>
      <c r="E62" s="169" t="s">
        <v>82</v>
      </c>
      <c r="F62" s="179" t="s">
        <v>63</v>
      </c>
      <c r="G62" s="179" t="s">
        <v>79</v>
      </c>
      <c r="H62" s="179"/>
      <c r="I62" s="179"/>
      <c r="J62" s="179" t="s">
        <v>79</v>
      </c>
      <c r="K62" s="107"/>
    </row>
    <row r="63" spans="1:11" ht="2.25" customHeight="1">
      <c r="A63" s="170">
        <v>57</v>
      </c>
      <c r="B63" s="216"/>
      <c r="C63" s="179"/>
      <c r="D63" s="179"/>
      <c r="E63" s="169"/>
      <c r="F63" s="179" t="s">
        <v>63</v>
      </c>
      <c r="G63" s="179"/>
      <c r="H63" s="179"/>
      <c r="I63" s="179"/>
      <c r="J63" s="179"/>
      <c r="K63" s="107"/>
    </row>
    <row r="64" spans="1:11" ht="12.75" hidden="1">
      <c r="A64" s="170">
        <v>58</v>
      </c>
      <c r="B64" s="216"/>
      <c r="C64" s="179"/>
      <c r="D64" s="179"/>
      <c r="E64" s="169"/>
      <c r="F64" s="179" t="s">
        <v>63</v>
      </c>
      <c r="G64" s="179"/>
      <c r="H64" s="179"/>
      <c r="I64" s="179"/>
      <c r="J64" s="179"/>
      <c r="K64" s="107"/>
    </row>
    <row r="65" spans="1:11" ht="12.75" hidden="1">
      <c r="A65" s="170">
        <v>59</v>
      </c>
      <c r="B65" s="216"/>
      <c r="C65" s="179"/>
      <c r="D65" s="179"/>
      <c r="E65" s="169"/>
      <c r="F65" s="179" t="s">
        <v>63</v>
      </c>
      <c r="G65" s="179"/>
      <c r="H65" s="179"/>
      <c r="I65" s="179"/>
      <c r="J65" s="179"/>
      <c r="K65" s="107"/>
    </row>
    <row r="66" spans="1:11" ht="12.75" hidden="1">
      <c r="A66" s="170">
        <v>60</v>
      </c>
      <c r="B66" s="216"/>
      <c r="C66" s="179"/>
      <c r="D66" s="179"/>
      <c r="E66" s="169"/>
      <c r="F66" s="179" t="s">
        <v>63</v>
      </c>
      <c r="G66" s="179"/>
      <c r="H66" s="179"/>
      <c r="I66" s="179"/>
      <c r="J66" s="179"/>
      <c r="K66" s="107"/>
    </row>
    <row r="67" spans="1:11" ht="12.75" hidden="1">
      <c r="A67" s="170">
        <v>61</v>
      </c>
      <c r="B67" s="216"/>
      <c r="C67" s="179"/>
      <c r="D67" s="179"/>
      <c r="E67" s="169"/>
      <c r="F67" s="179" t="s">
        <v>63</v>
      </c>
      <c r="G67" s="179"/>
      <c r="H67" s="179"/>
      <c r="I67" s="179"/>
      <c r="J67" s="179"/>
      <c r="K67" s="107"/>
    </row>
    <row r="68" spans="1:11" ht="12.75" hidden="1">
      <c r="A68" s="170">
        <v>61</v>
      </c>
      <c r="B68" s="216"/>
      <c r="C68" s="179"/>
      <c r="D68" s="179"/>
      <c r="E68" s="169"/>
      <c r="F68" s="179" t="s">
        <v>63</v>
      </c>
      <c r="G68" s="179"/>
      <c r="H68" s="179"/>
      <c r="I68" s="179"/>
      <c r="J68" s="179"/>
      <c r="K68" s="107"/>
    </row>
    <row r="69" spans="1:11" ht="12.75" hidden="1">
      <c r="A69" s="170">
        <v>63</v>
      </c>
      <c r="B69" s="216"/>
      <c r="C69" s="179"/>
      <c r="D69" s="179"/>
      <c r="E69" s="169"/>
      <c r="F69" s="179" t="s">
        <v>63</v>
      </c>
      <c r="G69" s="179"/>
      <c r="H69" s="179"/>
      <c r="I69" s="179"/>
      <c r="J69" s="179"/>
      <c r="K69" s="107"/>
    </row>
    <row r="70" spans="1:11" ht="12.75" hidden="1">
      <c r="A70" s="170">
        <v>64</v>
      </c>
      <c r="B70" s="216"/>
      <c r="C70" s="179"/>
      <c r="D70" s="179"/>
      <c r="E70" s="169"/>
      <c r="F70" s="179" t="s">
        <v>63</v>
      </c>
      <c r="G70" s="179"/>
      <c r="H70" s="179"/>
      <c r="I70" s="179"/>
      <c r="J70" s="179"/>
      <c r="K70" s="107"/>
    </row>
    <row r="71" spans="1:11" ht="12.75" hidden="1">
      <c r="A71" s="170">
        <v>65</v>
      </c>
      <c r="B71" s="216"/>
      <c r="C71" s="179"/>
      <c r="D71" s="179"/>
      <c r="E71" s="169"/>
      <c r="F71" s="179" t="s">
        <v>63</v>
      </c>
      <c r="G71" s="179"/>
      <c r="H71" s="179"/>
      <c r="I71" s="179"/>
      <c r="J71" s="179"/>
      <c r="K71" s="107"/>
    </row>
    <row r="72" spans="1:11" ht="12.75" hidden="1">
      <c r="A72" s="170">
        <v>66</v>
      </c>
      <c r="B72" s="216"/>
      <c r="C72" s="179"/>
      <c r="D72" s="179"/>
      <c r="E72" s="169"/>
      <c r="F72" s="179" t="s">
        <v>63</v>
      </c>
      <c r="G72" s="179"/>
      <c r="H72" s="179"/>
      <c r="I72" s="179"/>
      <c r="J72" s="179"/>
      <c r="K72" s="107"/>
    </row>
    <row r="73" spans="1:11" ht="12.75" hidden="1">
      <c r="A73" s="170">
        <v>67</v>
      </c>
      <c r="B73" s="216"/>
      <c r="C73" s="179"/>
      <c r="D73" s="179"/>
      <c r="E73" s="169"/>
      <c r="F73" s="179" t="s">
        <v>63</v>
      </c>
      <c r="G73" s="179"/>
      <c r="H73" s="179"/>
      <c r="I73" s="179"/>
      <c r="J73" s="179"/>
      <c r="K73" s="107"/>
    </row>
    <row r="74" spans="1:11" ht="12.75" hidden="1">
      <c r="A74" s="170">
        <v>68</v>
      </c>
      <c r="B74" s="216"/>
      <c r="C74" s="179"/>
      <c r="D74" s="179"/>
      <c r="E74" s="169"/>
      <c r="F74" s="179" t="s">
        <v>63</v>
      </c>
      <c r="G74" s="179"/>
      <c r="H74" s="179"/>
      <c r="I74" s="179"/>
      <c r="J74" s="179"/>
      <c r="K74" s="107"/>
    </row>
    <row r="75" spans="1:11" ht="12.75" hidden="1">
      <c r="A75" s="170">
        <v>69</v>
      </c>
      <c r="B75" s="216"/>
      <c r="C75" s="179"/>
      <c r="D75" s="179"/>
      <c r="E75" s="169"/>
      <c r="F75" s="179" t="s">
        <v>63</v>
      </c>
      <c r="G75" s="179"/>
      <c r="H75" s="179"/>
      <c r="I75" s="179"/>
      <c r="J75" s="179"/>
      <c r="K75" s="107"/>
    </row>
    <row r="76" spans="1:11" ht="12.75" hidden="1">
      <c r="A76" s="170">
        <v>70</v>
      </c>
      <c r="B76" s="216"/>
      <c r="C76" s="179"/>
      <c r="D76" s="179"/>
      <c r="E76" s="169"/>
      <c r="F76" s="179" t="s">
        <v>63</v>
      </c>
      <c r="G76" s="179"/>
      <c r="H76" s="179"/>
      <c r="I76" s="179"/>
      <c r="J76" s="179"/>
      <c r="K76" s="107"/>
    </row>
    <row r="77" spans="1:11" ht="12.75" hidden="1">
      <c r="A77" s="170">
        <v>71</v>
      </c>
      <c r="B77" s="216"/>
      <c r="C77" s="179"/>
      <c r="D77" s="179"/>
      <c r="E77" s="169"/>
      <c r="F77" s="179" t="s">
        <v>63</v>
      </c>
      <c r="G77" s="179"/>
      <c r="H77" s="179"/>
      <c r="I77" s="179"/>
      <c r="J77" s="179"/>
      <c r="K77" s="107"/>
    </row>
    <row r="79" ht="0.75" customHeight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spans="2:7" ht="15">
      <c r="B97" s="28" t="s">
        <v>18</v>
      </c>
      <c r="C97" s="430" t="s">
        <v>19</v>
      </c>
      <c r="D97" s="430"/>
      <c r="E97" s="430"/>
      <c r="F97" s="430"/>
      <c r="G97" t="s">
        <v>23</v>
      </c>
    </row>
    <row r="98" spans="2:7" ht="15">
      <c r="B98" s="28" t="s">
        <v>22</v>
      </c>
      <c r="C98" s="431" t="s">
        <v>19</v>
      </c>
      <c r="D98" s="431"/>
      <c r="E98" s="431"/>
      <c r="F98" s="431"/>
      <c r="G98" t="s">
        <v>128</v>
      </c>
    </row>
  </sheetData>
  <sheetProtection selectLockedCells="1" selectUnlockedCells="1"/>
  <mergeCells count="8">
    <mergeCell ref="P13:R13"/>
    <mergeCell ref="P14:R14"/>
    <mergeCell ref="C97:F97"/>
    <mergeCell ref="C98:F98"/>
    <mergeCell ref="B1:K1"/>
    <mergeCell ref="B2:K2"/>
    <mergeCell ref="B3:K3"/>
    <mergeCell ref="B4:K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7"/>
  <sheetViews>
    <sheetView zoomScalePageLayoutView="0" workbookViewId="0" topLeftCell="B7">
      <selection activeCell="F41" sqref="F4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5.8515625" style="0" customWidth="1"/>
    <col min="4" max="4" width="22.57421875" style="0" customWidth="1"/>
    <col min="5" max="5" width="9.00390625" style="0" customWidth="1"/>
    <col min="6" max="6" width="7.00390625" style="0" bestFit="1" customWidth="1"/>
    <col min="7" max="7" width="7.57421875" style="0" customWidth="1"/>
    <col min="8" max="8" width="6.140625" style="0" customWidth="1"/>
    <col min="9" max="9" width="6.57421875" style="0" customWidth="1"/>
    <col min="10" max="10" width="5.8515625" style="0" customWidth="1"/>
    <col min="11" max="11" width="6.421875" style="0" customWidth="1"/>
    <col min="12" max="13" width="0" style="0" hidden="1" customWidth="1"/>
    <col min="14" max="14" width="5.8515625" style="0" customWidth="1"/>
    <col min="15" max="15" width="6.7109375" style="0" customWidth="1"/>
    <col min="16" max="16" width="7.7109375" style="0" customWidth="1"/>
  </cols>
  <sheetData>
    <row r="2" spans="5:7" ht="15.75">
      <c r="E2" s="1" t="s">
        <v>116</v>
      </c>
      <c r="F2" s="1"/>
      <c r="G2" s="1"/>
    </row>
    <row r="4" spans="5:6" ht="12.75">
      <c r="E4" s="2"/>
      <c r="F4" s="2"/>
    </row>
    <row r="5" spans="5:7" ht="27.75">
      <c r="E5" s="3" t="s">
        <v>125</v>
      </c>
      <c r="F5" s="3"/>
      <c r="G5" s="3"/>
    </row>
    <row r="6" spans="5:7" ht="17.25" customHeight="1">
      <c r="E6" s="4" t="s">
        <v>0</v>
      </c>
      <c r="F6" s="4"/>
      <c r="G6" s="3"/>
    </row>
    <row r="7" spans="5:11" ht="18">
      <c r="E7" s="4"/>
      <c r="F7" s="4"/>
      <c r="K7" t="s">
        <v>98</v>
      </c>
    </row>
    <row r="8" spans="1:15" ht="21" customHeight="1">
      <c r="A8" s="437" t="s">
        <v>1</v>
      </c>
      <c r="B8" s="437"/>
      <c r="C8" s="437"/>
      <c r="D8" s="437"/>
      <c r="E8" s="437"/>
      <c r="F8" s="437"/>
      <c r="G8" s="437"/>
      <c r="H8" s="437"/>
      <c r="I8" s="437"/>
      <c r="J8" s="437"/>
      <c r="K8" s="438" t="s">
        <v>118</v>
      </c>
      <c r="L8" s="438"/>
      <c r="M8" s="438"/>
      <c r="N8" s="438"/>
      <c r="O8" s="438"/>
    </row>
    <row r="9" spans="1:15" ht="21" customHeight="1">
      <c r="A9" s="32"/>
      <c r="B9" s="32"/>
      <c r="C9" s="32"/>
      <c r="D9" s="32"/>
      <c r="E9" s="32"/>
      <c r="F9" s="32"/>
      <c r="G9" s="32"/>
      <c r="H9" s="32"/>
      <c r="J9" s="65" t="s">
        <v>97</v>
      </c>
      <c r="K9" s="65"/>
      <c r="L9" s="33"/>
      <c r="M9" s="33"/>
      <c r="N9" s="33"/>
      <c r="O9" s="33"/>
    </row>
    <row r="10" spans="2:15" ht="12.75">
      <c r="B10" s="439"/>
      <c r="C10" s="439"/>
      <c r="D10" s="439"/>
      <c r="E10" s="440"/>
      <c r="F10" s="440"/>
      <c r="G10" s="440"/>
      <c r="H10" s="440"/>
      <c r="I10" s="440"/>
      <c r="J10" s="435" t="s">
        <v>99</v>
      </c>
      <c r="K10" s="435"/>
      <c r="L10" s="435"/>
      <c r="M10" s="435"/>
      <c r="N10" s="435"/>
      <c r="O10" s="435"/>
    </row>
    <row r="11" spans="2:15" ht="18.75">
      <c r="B11" s="5"/>
      <c r="C11" s="5"/>
      <c r="D11" s="6"/>
      <c r="E11" s="441" t="s">
        <v>2</v>
      </c>
      <c r="F11" s="441"/>
      <c r="G11" s="441"/>
      <c r="H11" s="441"/>
      <c r="I11" s="441"/>
      <c r="J11" s="435" t="s">
        <v>100</v>
      </c>
      <c r="K11" s="435"/>
      <c r="L11" s="435"/>
      <c r="M11" s="435"/>
      <c r="N11" s="435"/>
      <c r="O11" s="435"/>
    </row>
    <row r="12" spans="2:16" ht="26.25" customHeight="1">
      <c r="B12" s="436" t="s">
        <v>21</v>
      </c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</row>
    <row r="13" spans="1:14" ht="9.75" customHeight="1">
      <c r="A13" s="7"/>
      <c r="B13" s="5"/>
      <c r="C13" s="5"/>
      <c r="D13" s="8"/>
      <c r="E13" s="9"/>
      <c r="F13" s="9"/>
      <c r="G13" s="9"/>
      <c r="H13" s="10"/>
      <c r="I13" s="10"/>
      <c r="J13" s="111"/>
      <c r="K13" s="12"/>
      <c r="L13" s="12"/>
      <c r="M13" s="13"/>
      <c r="N13" s="14"/>
    </row>
    <row r="14" spans="1:16" ht="55.5" customHeight="1" thickBot="1">
      <c r="A14" s="15"/>
      <c r="B14" s="112" t="s">
        <v>4</v>
      </c>
      <c r="C14" s="112" t="s">
        <v>5</v>
      </c>
      <c r="D14" s="113" t="s">
        <v>6</v>
      </c>
      <c r="E14" s="113" t="s">
        <v>7</v>
      </c>
      <c r="F14" s="113" t="s">
        <v>117</v>
      </c>
      <c r="G14" s="114" t="s">
        <v>8</v>
      </c>
      <c r="H14" s="115" t="s">
        <v>9</v>
      </c>
      <c r="I14" s="115" t="s">
        <v>10</v>
      </c>
      <c r="J14" s="113" t="s">
        <v>11</v>
      </c>
      <c r="K14" s="113" t="s">
        <v>12</v>
      </c>
      <c r="L14" s="113" t="s">
        <v>13</v>
      </c>
      <c r="M14" s="113" t="s">
        <v>14</v>
      </c>
      <c r="N14" s="116" t="s">
        <v>15</v>
      </c>
      <c r="O14" s="116" t="s">
        <v>16</v>
      </c>
      <c r="P14" s="113" t="s">
        <v>17</v>
      </c>
    </row>
    <row r="15" spans="1:16" ht="15">
      <c r="A15" s="7"/>
      <c r="B15" s="97">
        <v>1</v>
      </c>
      <c r="C15" s="263">
        <v>45</v>
      </c>
      <c r="D15" s="217" t="s">
        <v>89</v>
      </c>
      <c r="E15" s="178" t="s">
        <v>159</v>
      </c>
      <c r="F15" s="178" t="s">
        <v>213</v>
      </c>
      <c r="G15" s="167" t="s">
        <v>78</v>
      </c>
      <c r="H15" s="218">
        <v>180</v>
      </c>
      <c r="I15" s="218">
        <v>135</v>
      </c>
      <c r="J15" s="218">
        <v>180</v>
      </c>
      <c r="K15" s="219">
        <f aca="true" t="shared" si="0" ref="K15:K41">SUM(H15:J15)</f>
        <v>495</v>
      </c>
      <c r="L15" s="220"/>
      <c r="M15" s="220"/>
      <c r="N15" s="174"/>
      <c r="O15" s="174"/>
      <c r="P15" s="221">
        <v>1</v>
      </c>
    </row>
    <row r="16" spans="1:16" ht="15">
      <c r="A16" s="7"/>
      <c r="B16" s="97">
        <v>2</v>
      </c>
      <c r="C16" s="170">
        <v>36</v>
      </c>
      <c r="D16" s="208" t="s">
        <v>149</v>
      </c>
      <c r="E16" s="161" t="s">
        <v>150</v>
      </c>
      <c r="F16" s="179">
        <v>153201</v>
      </c>
      <c r="G16" s="169" t="s">
        <v>78</v>
      </c>
      <c r="H16" s="167">
        <v>130</v>
      </c>
      <c r="I16" s="218">
        <v>180</v>
      </c>
      <c r="J16" s="218">
        <v>180</v>
      </c>
      <c r="K16" s="219">
        <f t="shared" si="0"/>
        <v>490</v>
      </c>
      <c r="L16" s="220"/>
      <c r="M16" s="220"/>
      <c r="N16" s="174"/>
      <c r="O16" s="174"/>
      <c r="P16" s="221">
        <v>2</v>
      </c>
    </row>
    <row r="17" spans="1:16" ht="15">
      <c r="A17" s="7"/>
      <c r="B17" s="97">
        <v>3</v>
      </c>
      <c r="C17" s="170">
        <v>17</v>
      </c>
      <c r="D17" s="168" t="s">
        <v>90</v>
      </c>
      <c r="E17" s="177">
        <v>650</v>
      </c>
      <c r="F17" s="177">
        <v>16180</v>
      </c>
      <c r="G17" s="169" t="s">
        <v>91</v>
      </c>
      <c r="H17" s="218">
        <v>180</v>
      </c>
      <c r="I17" s="218">
        <v>162</v>
      </c>
      <c r="J17" s="218">
        <v>130</v>
      </c>
      <c r="K17" s="219">
        <f t="shared" si="0"/>
        <v>472</v>
      </c>
      <c r="L17" s="220"/>
      <c r="M17" s="220"/>
      <c r="N17" s="174"/>
      <c r="O17" s="174"/>
      <c r="P17" s="221">
        <v>3</v>
      </c>
    </row>
    <row r="18" spans="1:16" ht="15">
      <c r="A18" s="7"/>
      <c r="B18" s="97">
        <v>4</v>
      </c>
      <c r="C18" s="170">
        <v>46</v>
      </c>
      <c r="D18" s="217" t="s">
        <v>88</v>
      </c>
      <c r="E18" s="178" t="s">
        <v>158</v>
      </c>
      <c r="F18" s="178" t="s">
        <v>242</v>
      </c>
      <c r="G18" s="167" t="s">
        <v>78</v>
      </c>
      <c r="H18" s="218">
        <v>180</v>
      </c>
      <c r="I18" s="218">
        <v>129</v>
      </c>
      <c r="J18" s="218">
        <v>120</v>
      </c>
      <c r="K18" s="219">
        <f t="shared" si="0"/>
        <v>429</v>
      </c>
      <c r="L18" s="220"/>
      <c r="M18" s="220"/>
      <c r="N18" s="174"/>
      <c r="O18" s="174"/>
      <c r="P18" s="221"/>
    </row>
    <row r="19" spans="1:16" ht="15">
      <c r="A19" s="7"/>
      <c r="B19" s="97">
        <v>5</v>
      </c>
      <c r="C19" s="98">
        <v>12</v>
      </c>
      <c r="D19" s="96" t="s">
        <v>165</v>
      </c>
      <c r="E19" s="95">
        <v>360</v>
      </c>
      <c r="F19" s="95">
        <v>16042</v>
      </c>
      <c r="G19" s="100" t="s">
        <v>91</v>
      </c>
      <c r="H19" s="218">
        <v>180</v>
      </c>
      <c r="I19" s="218">
        <v>39</v>
      </c>
      <c r="J19" s="218">
        <v>144</v>
      </c>
      <c r="K19" s="219">
        <f t="shared" si="0"/>
        <v>363</v>
      </c>
      <c r="L19" s="220"/>
      <c r="M19" s="220"/>
      <c r="N19" s="174"/>
      <c r="O19" s="174"/>
      <c r="P19" s="221"/>
    </row>
    <row r="20" spans="1:16" ht="15">
      <c r="A20" s="7"/>
      <c r="B20" s="97">
        <v>6</v>
      </c>
      <c r="C20" s="170">
        <v>33</v>
      </c>
      <c r="D20" s="208" t="s">
        <v>194</v>
      </c>
      <c r="E20" s="161" t="s">
        <v>195</v>
      </c>
      <c r="F20" s="177">
        <v>153203</v>
      </c>
      <c r="G20" s="169" t="s">
        <v>78</v>
      </c>
      <c r="H20" s="218">
        <v>180</v>
      </c>
      <c r="I20" s="218">
        <v>180</v>
      </c>
      <c r="J20" s="218" t="s">
        <v>214</v>
      </c>
      <c r="K20" s="219">
        <f t="shared" si="0"/>
        <v>360</v>
      </c>
      <c r="L20" s="220"/>
      <c r="M20" s="220"/>
      <c r="N20" s="174"/>
      <c r="O20" s="174"/>
      <c r="P20" s="221"/>
    </row>
    <row r="21" spans="1:16" ht="15">
      <c r="A21" s="7"/>
      <c r="B21" s="97">
        <v>7</v>
      </c>
      <c r="C21" s="170">
        <v>37</v>
      </c>
      <c r="D21" s="208" t="s">
        <v>151</v>
      </c>
      <c r="E21" s="161" t="s">
        <v>152</v>
      </c>
      <c r="F21" s="185">
        <v>153202</v>
      </c>
      <c r="G21" s="169" t="s">
        <v>78</v>
      </c>
      <c r="H21" s="218">
        <v>69</v>
      </c>
      <c r="I21" s="218">
        <v>106</v>
      </c>
      <c r="J21" s="218">
        <v>180</v>
      </c>
      <c r="K21" s="219">
        <f t="shared" si="0"/>
        <v>355</v>
      </c>
      <c r="L21" s="220"/>
      <c r="M21" s="220"/>
      <c r="N21" s="174"/>
      <c r="O21" s="174"/>
      <c r="P21" s="221"/>
    </row>
    <row r="22" spans="1:16" ht="15">
      <c r="A22" s="7"/>
      <c r="B22" s="97">
        <v>8</v>
      </c>
      <c r="C22" s="98">
        <v>4</v>
      </c>
      <c r="D22" s="96" t="s">
        <v>83</v>
      </c>
      <c r="E22" s="99" t="s">
        <v>137</v>
      </c>
      <c r="F22" s="99">
        <v>65769</v>
      </c>
      <c r="G22" s="100" t="s">
        <v>78</v>
      </c>
      <c r="H22" s="218">
        <v>0</v>
      </c>
      <c r="I22" s="218">
        <v>172</v>
      </c>
      <c r="J22" s="218">
        <v>140</v>
      </c>
      <c r="K22" s="219">
        <f t="shared" si="0"/>
        <v>312</v>
      </c>
      <c r="L22" s="220"/>
      <c r="M22" s="220"/>
      <c r="N22" s="174"/>
      <c r="O22" s="174"/>
      <c r="P22" s="221"/>
    </row>
    <row r="23" spans="1:16" ht="15">
      <c r="A23" s="7"/>
      <c r="B23" s="97">
        <v>9</v>
      </c>
      <c r="C23" s="170">
        <v>28</v>
      </c>
      <c r="D23" s="208" t="s">
        <v>187</v>
      </c>
      <c r="E23" s="260" t="s">
        <v>184</v>
      </c>
      <c r="F23" s="177">
        <v>68000</v>
      </c>
      <c r="G23" s="169" t="s">
        <v>78</v>
      </c>
      <c r="H23" s="218">
        <v>144</v>
      </c>
      <c r="I23" s="218">
        <v>54</v>
      </c>
      <c r="J23" s="218">
        <v>54</v>
      </c>
      <c r="K23" s="219">
        <f t="shared" si="0"/>
        <v>252</v>
      </c>
      <c r="L23" s="220"/>
      <c r="M23" s="220"/>
      <c r="N23" s="174"/>
      <c r="O23" s="174"/>
      <c r="P23" s="221"/>
    </row>
    <row r="24" spans="1:16" ht="15">
      <c r="A24" s="7"/>
      <c r="B24" s="97">
        <v>10</v>
      </c>
      <c r="C24" s="170">
        <v>31</v>
      </c>
      <c r="D24" s="258" t="s">
        <v>147</v>
      </c>
      <c r="E24" s="161" t="s">
        <v>148</v>
      </c>
      <c r="F24" s="176">
        <v>62113</v>
      </c>
      <c r="G24" s="169" t="s">
        <v>78</v>
      </c>
      <c r="H24" s="218">
        <v>61</v>
      </c>
      <c r="I24" s="218">
        <v>180</v>
      </c>
      <c r="J24" s="218" t="s">
        <v>214</v>
      </c>
      <c r="K24" s="219">
        <f t="shared" si="0"/>
        <v>241</v>
      </c>
      <c r="L24" s="220"/>
      <c r="M24" s="220"/>
      <c r="N24" s="174"/>
      <c r="O24" s="174"/>
      <c r="P24" s="221"/>
    </row>
    <row r="25" spans="1:16" ht="15">
      <c r="A25" s="7"/>
      <c r="B25" s="97">
        <v>11</v>
      </c>
      <c r="C25" s="98">
        <v>5</v>
      </c>
      <c r="D25" s="96" t="s">
        <v>86</v>
      </c>
      <c r="E25" s="101" t="s">
        <v>135</v>
      </c>
      <c r="F25" s="269">
        <v>66176</v>
      </c>
      <c r="G25" s="100" t="s">
        <v>78</v>
      </c>
      <c r="H25" s="218">
        <v>0</v>
      </c>
      <c r="I25" s="218">
        <v>0</v>
      </c>
      <c r="J25" s="218">
        <v>180</v>
      </c>
      <c r="K25" s="219">
        <f t="shared" si="0"/>
        <v>180</v>
      </c>
      <c r="L25" s="220"/>
      <c r="M25" s="220"/>
      <c r="N25" s="174"/>
      <c r="O25" s="174"/>
      <c r="P25" s="221"/>
    </row>
    <row r="26" spans="1:16" ht="15">
      <c r="A26" s="7"/>
      <c r="B26" s="97">
        <v>12</v>
      </c>
      <c r="C26" s="170">
        <v>27</v>
      </c>
      <c r="D26" s="208" t="s">
        <v>186</v>
      </c>
      <c r="E26" s="161" t="s">
        <v>183</v>
      </c>
      <c r="F26" s="271">
        <v>68002</v>
      </c>
      <c r="G26" s="261" t="s">
        <v>78</v>
      </c>
      <c r="H26" s="218">
        <v>89</v>
      </c>
      <c r="I26" s="218">
        <v>22</v>
      </c>
      <c r="J26" s="218">
        <v>57</v>
      </c>
      <c r="K26" s="219">
        <f t="shared" si="0"/>
        <v>168</v>
      </c>
      <c r="L26" s="220"/>
      <c r="M26" s="220"/>
      <c r="N26" s="174"/>
      <c r="O26" s="174"/>
      <c r="P26" s="221"/>
    </row>
    <row r="27" spans="1:16" ht="15">
      <c r="A27" s="7"/>
      <c r="B27" s="97">
        <v>13</v>
      </c>
      <c r="C27" s="170">
        <v>38</v>
      </c>
      <c r="D27" s="204" t="s">
        <v>206</v>
      </c>
      <c r="E27" s="205" t="s">
        <v>192</v>
      </c>
      <c r="F27" s="213">
        <v>141638</v>
      </c>
      <c r="G27" s="169" t="s">
        <v>78</v>
      </c>
      <c r="H27" s="218">
        <v>165</v>
      </c>
      <c r="I27" s="218" t="s">
        <v>214</v>
      </c>
      <c r="J27" s="218" t="s">
        <v>214</v>
      </c>
      <c r="K27" s="219">
        <f t="shared" si="0"/>
        <v>165</v>
      </c>
      <c r="L27" s="220"/>
      <c r="M27" s="220"/>
      <c r="N27" s="174"/>
      <c r="O27" s="174"/>
      <c r="P27" s="221"/>
    </row>
    <row r="28" spans="1:16" ht="15">
      <c r="A28" s="7"/>
      <c r="B28" s="97">
        <v>14</v>
      </c>
      <c r="C28" s="170">
        <v>41</v>
      </c>
      <c r="D28" s="204" t="s">
        <v>153</v>
      </c>
      <c r="E28" s="205" t="s">
        <v>154</v>
      </c>
      <c r="F28" s="213">
        <v>141638</v>
      </c>
      <c r="G28" s="167" t="s">
        <v>78</v>
      </c>
      <c r="H28" s="218">
        <v>140</v>
      </c>
      <c r="I28" s="218" t="s">
        <v>214</v>
      </c>
      <c r="J28" s="218" t="s">
        <v>214</v>
      </c>
      <c r="K28" s="219">
        <f t="shared" si="0"/>
        <v>140</v>
      </c>
      <c r="L28" s="220"/>
      <c r="M28" s="220"/>
      <c r="N28" s="174"/>
      <c r="O28" s="174"/>
      <c r="P28" s="221"/>
    </row>
    <row r="29" spans="1:16" ht="15">
      <c r="A29" s="7"/>
      <c r="B29" s="97">
        <v>15</v>
      </c>
      <c r="C29" s="170">
        <v>29</v>
      </c>
      <c r="D29" s="206" t="s">
        <v>143</v>
      </c>
      <c r="E29" s="254" t="s">
        <v>144</v>
      </c>
      <c r="F29" s="177">
        <v>62115</v>
      </c>
      <c r="G29" s="169" t="s">
        <v>78</v>
      </c>
      <c r="H29" s="218">
        <v>0</v>
      </c>
      <c r="I29" s="218">
        <v>47</v>
      </c>
      <c r="J29" s="218">
        <v>93</v>
      </c>
      <c r="K29" s="219">
        <f t="shared" si="0"/>
        <v>140</v>
      </c>
      <c r="L29" s="220"/>
      <c r="M29" s="220"/>
      <c r="N29" s="174"/>
      <c r="O29" s="174"/>
      <c r="P29" s="221"/>
    </row>
    <row r="30" spans="2:16" ht="14.25" customHeight="1">
      <c r="B30" s="97">
        <v>16</v>
      </c>
      <c r="C30" s="170">
        <v>34</v>
      </c>
      <c r="D30" s="208" t="s">
        <v>196</v>
      </c>
      <c r="E30" s="161" t="s">
        <v>197</v>
      </c>
      <c r="F30" s="179">
        <v>153204</v>
      </c>
      <c r="G30" s="169" t="s">
        <v>78</v>
      </c>
      <c r="H30" s="218">
        <v>87</v>
      </c>
      <c r="I30" s="218">
        <v>51</v>
      </c>
      <c r="J30" s="218" t="s">
        <v>214</v>
      </c>
      <c r="K30" s="219">
        <f t="shared" si="0"/>
        <v>138</v>
      </c>
      <c r="L30" s="220"/>
      <c r="M30" s="220"/>
      <c r="N30" s="174"/>
      <c r="O30" s="174"/>
      <c r="P30" s="221"/>
    </row>
    <row r="31" spans="2:16" ht="13.5" customHeight="1">
      <c r="B31" s="97">
        <v>17</v>
      </c>
      <c r="C31" s="98">
        <v>1</v>
      </c>
      <c r="D31" s="168" t="s">
        <v>113</v>
      </c>
      <c r="E31" s="167" t="s">
        <v>162</v>
      </c>
      <c r="F31" s="167">
        <v>62117</v>
      </c>
      <c r="G31" s="169" t="s">
        <v>78</v>
      </c>
      <c r="H31" s="218">
        <v>102</v>
      </c>
      <c r="I31" s="218" t="s">
        <v>214</v>
      </c>
      <c r="J31" s="218" t="s">
        <v>214</v>
      </c>
      <c r="K31" s="219">
        <f t="shared" si="0"/>
        <v>102</v>
      </c>
      <c r="L31" s="220"/>
      <c r="M31" s="220"/>
      <c r="N31" s="174"/>
      <c r="O31" s="174"/>
      <c r="P31" s="221"/>
    </row>
    <row r="32" spans="2:16" ht="15">
      <c r="B32" s="97">
        <v>18</v>
      </c>
      <c r="C32" s="184">
        <v>32</v>
      </c>
      <c r="D32" s="208" t="s">
        <v>141</v>
      </c>
      <c r="E32" s="161" t="s">
        <v>142</v>
      </c>
      <c r="F32" s="185">
        <v>67998</v>
      </c>
      <c r="G32" s="169" t="s">
        <v>78</v>
      </c>
      <c r="H32" s="218">
        <v>68</v>
      </c>
      <c r="I32" s="218">
        <v>0</v>
      </c>
      <c r="J32" s="218">
        <v>21</v>
      </c>
      <c r="K32" s="219">
        <f t="shared" si="0"/>
        <v>89</v>
      </c>
      <c r="L32" s="220"/>
      <c r="M32" s="220"/>
      <c r="N32" s="174"/>
      <c r="O32" s="174"/>
      <c r="P32" s="221"/>
    </row>
    <row r="33" spans="2:16" ht="15">
      <c r="B33" s="97">
        <v>19</v>
      </c>
      <c r="C33" s="170">
        <v>35</v>
      </c>
      <c r="D33" s="208" t="s">
        <v>198</v>
      </c>
      <c r="E33" s="161" t="s">
        <v>199</v>
      </c>
      <c r="F33" s="179">
        <v>153205</v>
      </c>
      <c r="G33" s="169" t="s">
        <v>78</v>
      </c>
      <c r="H33" s="218">
        <v>33</v>
      </c>
      <c r="I33" s="218">
        <v>0</v>
      </c>
      <c r="J33" s="218">
        <v>0</v>
      </c>
      <c r="K33" s="219">
        <f t="shared" si="0"/>
        <v>33</v>
      </c>
      <c r="L33" s="220"/>
      <c r="M33" s="220"/>
      <c r="N33" s="174"/>
      <c r="O33" s="174"/>
      <c r="P33" s="221"/>
    </row>
    <row r="34" spans="2:16" ht="15">
      <c r="B34" s="97">
        <v>20</v>
      </c>
      <c r="C34" s="170">
        <v>18</v>
      </c>
      <c r="D34" s="264" t="s">
        <v>169</v>
      </c>
      <c r="E34" s="267" t="s">
        <v>170</v>
      </c>
      <c r="F34" s="178" t="s">
        <v>240</v>
      </c>
      <c r="G34" s="167" t="s">
        <v>91</v>
      </c>
      <c r="H34" s="218">
        <v>30</v>
      </c>
      <c r="I34" s="218" t="s">
        <v>214</v>
      </c>
      <c r="J34" s="218" t="s">
        <v>214</v>
      </c>
      <c r="K34" s="219">
        <f t="shared" si="0"/>
        <v>30</v>
      </c>
      <c r="L34" s="220"/>
      <c r="M34" s="220"/>
      <c r="N34" s="174"/>
      <c r="O34" s="174"/>
      <c r="P34" s="221"/>
    </row>
    <row r="35" spans="2:16" ht="15">
      <c r="B35" s="97">
        <v>21</v>
      </c>
      <c r="C35" s="98">
        <v>3</v>
      </c>
      <c r="D35" s="256" t="s">
        <v>115</v>
      </c>
      <c r="E35" s="259" t="s">
        <v>163</v>
      </c>
      <c r="F35" s="167">
        <v>62118</v>
      </c>
      <c r="G35" s="169" t="s">
        <v>78</v>
      </c>
      <c r="H35" s="218">
        <v>24</v>
      </c>
      <c r="I35" s="218">
        <v>0</v>
      </c>
      <c r="J35" s="218">
        <v>0</v>
      </c>
      <c r="K35" s="219">
        <f t="shared" si="0"/>
        <v>24</v>
      </c>
      <c r="L35" s="220"/>
      <c r="M35" s="220"/>
      <c r="N35" s="174"/>
      <c r="O35" s="174"/>
      <c r="P35" s="221"/>
    </row>
    <row r="36" spans="2:16" ht="15">
      <c r="B36" s="97">
        <v>22</v>
      </c>
      <c r="C36" s="98">
        <v>13</v>
      </c>
      <c r="D36" s="257" t="s">
        <v>96</v>
      </c>
      <c r="E36" s="266">
        <v>429</v>
      </c>
      <c r="F36" s="95">
        <v>16079</v>
      </c>
      <c r="G36" s="100" t="s">
        <v>91</v>
      </c>
      <c r="H36" s="218">
        <v>22</v>
      </c>
      <c r="I36" s="218">
        <v>0</v>
      </c>
      <c r="J36" s="218" t="s">
        <v>214</v>
      </c>
      <c r="K36" s="219">
        <f t="shared" si="0"/>
        <v>22</v>
      </c>
      <c r="L36" s="220"/>
      <c r="M36" s="220"/>
      <c r="N36" s="174"/>
      <c r="O36" s="174"/>
      <c r="P36" s="221"/>
    </row>
    <row r="37" spans="2:16" ht="15">
      <c r="B37" s="97">
        <v>23</v>
      </c>
      <c r="C37" s="170">
        <v>26</v>
      </c>
      <c r="D37" s="208" t="s">
        <v>185</v>
      </c>
      <c r="E37" s="161" t="s">
        <v>139</v>
      </c>
      <c r="F37" s="180">
        <v>62116</v>
      </c>
      <c r="G37" s="169" t="s">
        <v>78</v>
      </c>
      <c r="H37" s="218">
        <v>0</v>
      </c>
      <c r="I37" s="218">
        <v>0</v>
      </c>
      <c r="J37" s="218">
        <v>17</v>
      </c>
      <c r="K37" s="219">
        <f t="shared" si="0"/>
        <v>17</v>
      </c>
      <c r="L37" s="220"/>
      <c r="M37" s="220"/>
      <c r="N37" s="174"/>
      <c r="O37" s="174"/>
      <c r="P37" s="221"/>
    </row>
    <row r="38" spans="2:16" ht="15">
      <c r="B38" s="97">
        <v>24</v>
      </c>
      <c r="C38" s="98">
        <v>2</v>
      </c>
      <c r="D38" s="168" t="s">
        <v>114</v>
      </c>
      <c r="E38" s="167" t="s">
        <v>164</v>
      </c>
      <c r="F38" s="167">
        <v>62119</v>
      </c>
      <c r="G38" s="169" t="s">
        <v>78</v>
      </c>
      <c r="H38" s="218">
        <v>0</v>
      </c>
      <c r="I38" s="218">
        <v>0</v>
      </c>
      <c r="J38" s="218">
        <v>0</v>
      </c>
      <c r="K38" s="219">
        <f t="shared" si="0"/>
        <v>0</v>
      </c>
      <c r="L38" s="220"/>
      <c r="M38" s="220"/>
      <c r="N38" s="174"/>
      <c r="O38" s="174"/>
      <c r="P38" s="221"/>
    </row>
    <row r="39" spans="2:16" ht="15">
      <c r="B39" s="97">
        <v>25</v>
      </c>
      <c r="C39" s="98">
        <v>6</v>
      </c>
      <c r="D39" s="265" t="s">
        <v>87</v>
      </c>
      <c r="E39" s="268" t="s">
        <v>136</v>
      </c>
      <c r="F39" s="268">
        <v>66177</v>
      </c>
      <c r="G39" s="100" t="s">
        <v>78</v>
      </c>
      <c r="H39" s="218">
        <v>0</v>
      </c>
      <c r="I39" s="218">
        <v>0</v>
      </c>
      <c r="J39" s="218" t="s">
        <v>214</v>
      </c>
      <c r="K39" s="219">
        <f t="shared" si="0"/>
        <v>0</v>
      </c>
      <c r="L39" s="220"/>
      <c r="M39" s="220"/>
      <c r="N39" s="174"/>
      <c r="O39" s="174"/>
      <c r="P39" s="221"/>
    </row>
    <row r="40" spans="2:16" ht="15">
      <c r="B40" s="97">
        <v>26</v>
      </c>
      <c r="C40" s="170">
        <v>19</v>
      </c>
      <c r="D40" s="264" t="s">
        <v>171</v>
      </c>
      <c r="E40" s="267" t="s">
        <v>172</v>
      </c>
      <c r="F40" s="270" t="s">
        <v>241</v>
      </c>
      <c r="G40" s="167" t="s">
        <v>91</v>
      </c>
      <c r="H40" s="218">
        <v>0</v>
      </c>
      <c r="I40" s="218" t="s">
        <v>214</v>
      </c>
      <c r="J40" s="218" t="s">
        <v>214</v>
      </c>
      <c r="K40" s="219">
        <f t="shared" si="0"/>
        <v>0</v>
      </c>
      <c r="L40" s="220"/>
      <c r="M40" s="220"/>
      <c r="N40" s="174"/>
      <c r="O40" s="174"/>
      <c r="P40" s="221"/>
    </row>
    <row r="41" spans="2:16" ht="15">
      <c r="B41" s="97">
        <v>27</v>
      </c>
      <c r="C41" s="170">
        <v>30</v>
      </c>
      <c r="D41" s="208" t="s">
        <v>145</v>
      </c>
      <c r="E41" s="161" t="s">
        <v>146</v>
      </c>
      <c r="F41" s="177">
        <v>92809</v>
      </c>
      <c r="G41" s="169" t="s">
        <v>78</v>
      </c>
      <c r="H41" s="218">
        <v>0</v>
      </c>
      <c r="I41" s="218">
        <v>0</v>
      </c>
      <c r="J41" s="218">
        <v>0</v>
      </c>
      <c r="K41" s="219">
        <f t="shared" si="0"/>
        <v>0</v>
      </c>
      <c r="L41" s="220"/>
      <c r="M41" s="220"/>
      <c r="N41" s="174"/>
      <c r="O41" s="174"/>
      <c r="P41" s="221"/>
    </row>
    <row r="42" spans="2:16" ht="4.5" customHeight="1">
      <c r="B42" s="97"/>
      <c r="C42" s="170"/>
      <c r="D42" s="193"/>
      <c r="E42" s="178"/>
      <c r="F42" s="255"/>
      <c r="G42" s="167"/>
      <c r="H42" s="218"/>
      <c r="I42" s="218"/>
      <c r="J42" s="218"/>
      <c r="K42" s="219"/>
      <c r="L42" s="220"/>
      <c r="M42" s="220"/>
      <c r="N42" s="174"/>
      <c r="O42" s="174"/>
      <c r="P42" s="221"/>
    </row>
    <row r="43" spans="2:16" ht="3.75" customHeight="1">
      <c r="B43" s="142"/>
      <c r="C43" s="143"/>
      <c r="D43" s="144"/>
      <c r="E43" s="145"/>
      <c r="F43" s="145"/>
      <c r="G43" s="146"/>
      <c r="H43" s="135"/>
      <c r="I43" s="135"/>
      <c r="J43" s="135"/>
      <c r="K43" s="140"/>
      <c r="L43" s="111"/>
      <c r="M43" s="111"/>
      <c r="N43" s="142"/>
      <c r="O43" s="142"/>
      <c r="P43" s="140"/>
    </row>
    <row r="44" spans="2:16" ht="15" hidden="1">
      <c r="B44" s="142"/>
      <c r="C44" s="143"/>
      <c r="D44" s="144"/>
      <c r="E44" s="145"/>
      <c r="F44" s="145"/>
      <c r="G44" s="146"/>
      <c r="H44" s="135"/>
      <c r="I44" s="135"/>
      <c r="J44" s="135"/>
      <c r="K44" s="140"/>
      <c r="L44" s="111"/>
      <c r="M44" s="111"/>
      <c r="N44" s="142"/>
      <c r="O44" s="142"/>
      <c r="P44" s="140"/>
    </row>
    <row r="45" spans="2:16" ht="15" hidden="1">
      <c r="B45" s="142"/>
      <c r="C45" s="143"/>
      <c r="D45" s="134"/>
      <c r="E45" s="138"/>
      <c r="F45" s="138"/>
      <c r="G45" s="139"/>
      <c r="H45" s="135"/>
      <c r="I45" s="135"/>
      <c r="J45" s="135"/>
      <c r="K45" s="141"/>
      <c r="L45" s="111"/>
      <c r="M45" s="111"/>
      <c r="N45" s="132"/>
      <c r="O45" s="132"/>
      <c r="P45" s="140"/>
    </row>
    <row r="46" spans="2:16" ht="15">
      <c r="B46" s="142"/>
      <c r="C46" s="143"/>
      <c r="D46" s="27" t="s">
        <v>18</v>
      </c>
      <c r="E46" s="30" t="s">
        <v>19</v>
      </c>
      <c r="F46" s="30"/>
      <c r="G46" s="30"/>
      <c r="H46" s="30"/>
      <c r="I46" t="s">
        <v>23</v>
      </c>
      <c r="O46" s="132"/>
      <c r="P46" s="140"/>
    </row>
    <row r="47" spans="2:16" ht="15">
      <c r="B47" s="142"/>
      <c r="C47" s="143"/>
      <c r="D47" s="27"/>
      <c r="E47" s="30"/>
      <c r="F47" s="30"/>
      <c r="G47" s="30"/>
      <c r="H47" s="30"/>
      <c r="O47" s="132"/>
      <c r="P47" s="140"/>
    </row>
    <row r="48" spans="2:16" ht="15">
      <c r="B48" s="142"/>
      <c r="C48" s="143"/>
      <c r="D48" t="s">
        <v>22</v>
      </c>
      <c r="E48" s="31" t="s">
        <v>19</v>
      </c>
      <c r="F48" s="31"/>
      <c r="G48" s="31"/>
      <c r="H48" s="31"/>
      <c r="I48" t="s">
        <v>128</v>
      </c>
      <c r="O48" s="132"/>
      <c r="P48" s="140"/>
    </row>
    <row r="49" spans="2:16" ht="15">
      <c r="B49" s="142"/>
      <c r="C49" s="143"/>
      <c r="E49" s="31"/>
      <c r="F49" s="31"/>
      <c r="G49" s="31"/>
      <c r="H49" s="31"/>
      <c r="O49" s="132"/>
      <c r="P49" s="140"/>
    </row>
    <row r="50" spans="2:16" ht="15">
      <c r="B50" s="142"/>
      <c r="C50" s="143"/>
      <c r="D50" s="61" t="s">
        <v>20</v>
      </c>
      <c r="E50" s="29" t="s">
        <v>19</v>
      </c>
      <c r="F50" s="29"/>
      <c r="G50" s="29"/>
      <c r="H50" s="29"/>
      <c r="I50" s="34" t="s">
        <v>247</v>
      </c>
      <c r="O50" s="132"/>
      <c r="P50" s="140"/>
    </row>
    <row r="51" spans="2:16" ht="15">
      <c r="B51" s="142"/>
      <c r="C51" s="143"/>
      <c r="D51" s="61"/>
      <c r="E51" s="29"/>
      <c r="F51" s="29"/>
      <c r="G51" s="29"/>
      <c r="H51" s="29"/>
      <c r="I51" s="34"/>
      <c r="O51" s="132"/>
      <c r="P51" s="140"/>
    </row>
    <row r="52" spans="2:16" ht="15">
      <c r="B52" s="142"/>
      <c r="C52" s="143"/>
      <c r="E52" s="29" t="s">
        <v>19</v>
      </c>
      <c r="F52" s="29"/>
      <c r="G52" s="29"/>
      <c r="H52" s="29"/>
      <c r="I52" s="81" t="s">
        <v>248</v>
      </c>
      <c r="O52" s="132"/>
      <c r="P52" s="140"/>
    </row>
    <row r="53" spans="2:16" ht="15">
      <c r="B53" s="142"/>
      <c r="C53" s="143"/>
      <c r="E53" s="29"/>
      <c r="F53" s="29"/>
      <c r="G53" s="29"/>
      <c r="H53" s="29"/>
      <c r="I53" s="81"/>
      <c r="O53" s="132"/>
      <c r="P53" s="140"/>
    </row>
    <row r="54" spans="2:16" ht="15">
      <c r="B54" s="142"/>
      <c r="C54" s="143"/>
      <c r="E54" s="30" t="s">
        <v>19</v>
      </c>
      <c r="F54" s="30"/>
      <c r="G54" s="30"/>
      <c r="H54" s="30"/>
      <c r="I54" s="35" t="s">
        <v>107</v>
      </c>
      <c r="O54" s="132"/>
      <c r="P54" s="140"/>
    </row>
    <row r="55" spans="2:16" ht="12.75">
      <c r="B55" s="142"/>
      <c r="C55" s="143"/>
      <c r="P55" s="140"/>
    </row>
    <row r="56" spans="2:16" ht="15">
      <c r="B56" s="142"/>
      <c r="C56" s="143"/>
      <c r="D56" s="144"/>
      <c r="E56" s="145"/>
      <c r="F56" s="145"/>
      <c r="G56" s="146"/>
      <c r="H56" s="135"/>
      <c r="I56" s="135"/>
      <c r="J56" s="135"/>
      <c r="K56" s="140"/>
      <c r="L56" s="111"/>
      <c r="M56" s="111"/>
      <c r="N56" s="142"/>
      <c r="O56" s="142"/>
      <c r="P56" s="140"/>
    </row>
    <row r="57" spans="2:16" ht="15">
      <c r="B57" s="132"/>
      <c r="C57" s="133"/>
      <c r="D57" s="134"/>
      <c r="E57" s="138"/>
      <c r="F57" s="138"/>
      <c r="G57" s="139"/>
      <c r="H57" s="135"/>
      <c r="I57" s="135"/>
      <c r="J57" s="135"/>
      <c r="K57" s="141"/>
      <c r="L57" s="111"/>
      <c r="M57" s="111"/>
      <c r="N57" s="132"/>
      <c r="O57" s="132"/>
      <c r="P57" s="140"/>
    </row>
    <row r="58" spans="2:16" ht="12.75">
      <c r="B58" s="132"/>
      <c r="C58" s="133"/>
      <c r="P58" s="140"/>
    </row>
    <row r="59" spans="2:16" ht="12.75">
      <c r="B59" s="132"/>
      <c r="C59" s="133"/>
      <c r="P59" s="140"/>
    </row>
    <row r="60" spans="2:16" ht="12.75">
      <c r="B60" s="132"/>
      <c r="C60" s="133"/>
      <c r="P60" s="140"/>
    </row>
    <row r="61" spans="2:16" ht="12.75">
      <c r="B61" s="132"/>
      <c r="C61" s="133"/>
      <c r="P61" s="140"/>
    </row>
    <row r="62" spans="2:16" ht="12.75">
      <c r="B62" s="132"/>
      <c r="C62" s="133"/>
      <c r="P62" s="140"/>
    </row>
    <row r="63" spans="2:16" ht="12.75">
      <c r="B63" s="132"/>
      <c r="C63" s="133"/>
      <c r="P63" s="140"/>
    </row>
    <row r="64" spans="2:16" ht="12.75">
      <c r="B64" s="132"/>
      <c r="C64" s="133"/>
      <c r="P64" s="140"/>
    </row>
    <row r="65" spans="2:16" ht="12.75">
      <c r="B65" s="132"/>
      <c r="C65" s="133"/>
      <c r="P65" s="140"/>
    </row>
    <row r="66" spans="2:16" ht="12.75">
      <c r="B66" s="132"/>
      <c r="C66" s="133"/>
      <c r="P66" s="140"/>
    </row>
    <row r="67" spans="2:16" ht="12.75">
      <c r="B67" s="132"/>
      <c r="C67" s="133"/>
      <c r="P67" s="140"/>
    </row>
  </sheetData>
  <sheetProtection selectLockedCells="1" selectUnlockedCells="1"/>
  <mergeCells count="8">
    <mergeCell ref="J11:O11"/>
    <mergeCell ref="B12:P12"/>
    <mergeCell ref="A8:J8"/>
    <mergeCell ref="K8:O8"/>
    <mergeCell ref="B10:D10"/>
    <mergeCell ref="E10:I10"/>
    <mergeCell ref="J10:O10"/>
    <mergeCell ref="E11:I11"/>
  </mergeCells>
  <printOptions/>
  <pageMargins left="0.16" right="0.12" top="0.35" bottom="0.22" header="0.3" footer="0.1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B34">
      <selection activeCell="F41" sqref="F41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19.421875" style="0" customWidth="1"/>
    <col min="5" max="5" width="12.00390625" style="0" customWidth="1"/>
    <col min="6" max="6" width="7.57421875" style="0" bestFit="1" customWidth="1"/>
    <col min="7" max="7" width="7.57421875" style="0" customWidth="1"/>
    <col min="8" max="8" width="7.00390625" style="0" customWidth="1"/>
    <col min="9" max="9" width="7.140625" style="0" customWidth="1"/>
    <col min="10" max="10" width="7.421875" style="0" customWidth="1"/>
    <col min="11" max="11" width="6.421875" style="0" customWidth="1"/>
    <col min="12" max="13" width="0" style="0" hidden="1" customWidth="1"/>
    <col min="14" max="14" width="5.8515625" style="0" customWidth="1"/>
    <col min="15" max="15" width="6.7109375" style="0" customWidth="1"/>
    <col min="16" max="16" width="7.7109375" style="0" customWidth="1"/>
  </cols>
  <sheetData>
    <row r="2" spans="5:7" ht="15.75">
      <c r="E2" s="1" t="s">
        <v>116</v>
      </c>
      <c r="F2" s="1"/>
      <c r="G2" s="1"/>
    </row>
    <row r="4" spans="5:6" ht="12.75">
      <c r="E4" s="2"/>
      <c r="F4" s="2"/>
    </row>
    <row r="5" spans="5:7" ht="27.75">
      <c r="E5" s="3" t="s">
        <v>126</v>
      </c>
      <c r="F5" s="3"/>
      <c r="G5" s="3"/>
    </row>
    <row r="6" spans="5:7" ht="17.25" customHeight="1">
      <c r="E6" s="4" t="s">
        <v>0</v>
      </c>
      <c r="F6" s="4"/>
      <c r="G6" s="3"/>
    </row>
    <row r="7" spans="5:10" ht="18">
      <c r="E7" s="4"/>
      <c r="F7" s="4"/>
      <c r="J7" t="s">
        <v>104</v>
      </c>
    </row>
    <row r="8" spans="1:15" ht="21" customHeight="1">
      <c r="A8" s="437" t="s">
        <v>1</v>
      </c>
      <c r="B8" s="437"/>
      <c r="C8" s="437"/>
      <c r="D8" s="437"/>
      <c r="E8" s="437"/>
      <c r="F8" s="437"/>
      <c r="G8" s="437"/>
      <c r="H8" s="437"/>
      <c r="I8" s="437"/>
      <c r="J8" s="437"/>
      <c r="K8" s="442" t="s">
        <v>127</v>
      </c>
      <c r="L8" s="442"/>
      <c r="M8" s="442"/>
      <c r="N8" s="442"/>
      <c r="O8" s="442"/>
    </row>
    <row r="9" spans="2:15" ht="12.75">
      <c r="B9" s="439"/>
      <c r="C9" s="439"/>
      <c r="D9" s="439"/>
      <c r="E9" s="440"/>
      <c r="F9" s="440"/>
      <c r="G9" s="440"/>
      <c r="H9" s="440"/>
      <c r="I9" s="440"/>
      <c r="J9" s="435" t="s">
        <v>105</v>
      </c>
      <c r="K9" s="435"/>
      <c r="L9" s="435"/>
      <c r="M9" s="435"/>
      <c r="N9" s="435"/>
      <c r="O9" s="435"/>
    </row>
    <row r="10" spans="2:15" ht="18.75">
      <c r="B10" s="5"/>
      <c r="C10" s="5"/>
      <c r="D10" s="6"/>
      <c r="E10" s="441" t="s">
        <v>2</v>
      </c>
      <c r="F10" s="441"/>
      <c r="G10" s="441"/>
      <c r="H10" s="441"/>
      <c r="I10" s="441"/>
      <c r="J10" s="435" t="s">
        <v>106</v>
      </c>
      <c r="K10" s="435"/>
      <c r="L10" s="435"/>
      <c r="M10" s="435"/>
      <c r="N10" s="435"/>
      <c r="O10" s="435"/>
    </row>
    <row r="11" spans="2:16" ht="26.25" customHeight="1">
      <c r="B11" s="436" t="s">
        <v>25</v>
      </c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</row>
    <row r="12" spans="1:14" ht="9.75" customHeight="1" thickBot="1">
      <c r="A12" s="7"/>
      <c r="B12" s="5"/>
      <c r="C12" s="5"/>
      <c r="D12" s="8"/>
      <c r="E12" s="9"/>
      <c r="F12" s="9"/>
      <c r="G12" s="9"/>
      <c r="H12" s="10"/>
      <c r="I12" s="10"/>
      <c r="J12" s="11"/>
      <c r="K12" s="12"/>
      <c r="L12" s="12"/>
      <c r="M12" s="13"/>
      <c r="N12" s="14"/>
    </row>
    <row r="13" spans="1:15" ht="55.5" customHeight="1" thickBot="1">
      <c r="A13" s="15"/>
      <c r="B13" s="16" t="s">
        <v>4</v>
      </c>
      <c r="C13" s="17" t="s">
        <v>5</v>
      </c>
      <c r="D13" s="18" t="s">
        <v>6</v>
      </c>
      <c r="E13" s="18" t="s">
        <v>7</v>
      </c>
      <c r="F13" s="22" t="s">
        <v>117</v>
      </c>
      <c r="G13" s="19" t="s">
        <v>8</v>
      </c>
      <c r="H13" s="20" t="s">
        <v>9</v>
      </c>
      <c r="I13" s="21" t="s">
        <v>10</v>
      </c>
      <c r="J13" s="22" t="s">
        <v>11</v>
      </c>
      <c r="K13" s="23" t="s">
        <v>12</v>
      </c>
      <c r="L13" s="24" t="s">
        <v>13</v>
      </c>
      <c r="M13" s="18" t="s">
        <v>14</v>
      </c>
      <c r="N13" s="25" t="s">
        <v>15</v>
      </c>
      <c r="O13" s="26" t="s">
        <v>17</v>
      </c>
    </row>
    <row r="14" spans="1:15" ht="15.75" thickBot="1">
      <c r="A14" s="7"/>
      <c r="B14" s="108">
        <v>1</v>
      </c>
      <c r="C14" s="102">
        <v>5</v>
      </c>
      <c r="D14" s="96" t="s">
        <v>86</v>
      </c>
      <c r="E14" s="101" t="s">
        <v>135</v>
      </c>
      <c r="F14" s="101">
        <v>66176</v>
      </c>
      <c r="G14" s="100" t="s">
        <v>78</v>
      </c>
      <c r="H14" s="222">
        <v>180</v>
      </c>
      <c r="I14" s="223">
        <v>180</v>
      </c>
      <c r="J14" s="224">
        <v>180</v>
      </c>
      <c r="K14" s="225">
        <f aca="true" t="shared" si="0" ref="K14:K61">SUM(H14:J14)</f>
        <v>540</v>
      </c>
      <c r="L14" s="226"/>
      <c r="M14" s="227"/>
      <c r="N14" s="228"/>
      <c r="O14" s="109">
        <v>1</v>
      </c>
    </row>
    <row r="15" spans="1:15" ht="15.75" thickBot="1">
      <c r="A15" s="7"/>
      <c r="B15" s="97">
        <v>2</v>
      </c>
      <c r="C15" s="98">
        <v>12</v>
      </c>
      <c r="D15" s="96" t="s">
        <v>165</v>
      </c>
      <c r="E15" s="95">
        <v>360</v>
      </c>
      <c r="F15" s="95">
        <v>16042</v>
      </c>
      <c r="G15" s="100" t="s">
        <v>91</v>
      </c>
      <c r="H15" s="218">
        <v>180</v>
      </c>
      <c r="I15" s="218">
        <v>137</v>
      </c>
      <c r="J15" s="218">
        <v>180</v>
      </c>
      <c r="K15" s="225">
        <f t="shared" si="0"/>
        <v>497</v>
      </c>
      <c r="L15" s="220"/>
      <c r="M15" s="220"/>
      <c r="N15" s="174"/>
      <c r="O15" s="110">
        <v>2</v>
      </c>
    </row>
    <row r="16" spans="1:15" ht="15.75" thickBot="1">
      <c r="A16" s="7"/>
      <c r="B16" s="97">
        <v>3</v>
      </c>
      <c r="C16" s="98">
        <v>13</v>
      </c>
      <c r="D16" s="96" t="s">
        <v>96</v>
      </c>
      <c r="E16" s="95">
        <v>429</v>
      </c>
      <c r="F16" s="95">
        <v>16079</v>
      </c>
      <c r="G16" s="100" t="s">
        <v>91</v>
      </c>
      <c r="H16" s="218">
        <v>180</v>
      </c>
      <c r="I16" s="218">
        <v>165</v>
      </c>
      <c r="J16" s="218">
        <v>120</v>
      </c>
      <c r="K16" s="225">
        <f t="shared" si="0"/>
        <v>465</v>
      </c>
      <c r="L16" s="220"/>
      <c r="M16" s="220"/>
      <c r="N16" s="174"/>
      <c r="O16" s="110">
        <v>3</v>
      </c>
    </row>
    <row r="17" spans="1:15" ht="15.75" thickBot="1">
      <c r="A17" s="7"/>
      <c r="B17" s="97">
        <v>4</v>
      </c>
      <c r="C17" s="170">
        <v>34</v>
      </c>
      <c r="D17" s="208" t="s">
        <v>196</v>
      </c>
      <c r="E17" s="161" t="s">
        <v>197</v>
      </c>
      <c r="F17" s="179">
        <v>153204</v>
      </c>
      <c r="G17" s="169" t="s">
        <v>78</v>
      </c>
      <c r="H17" s="218">
        <v>180</v>
      </c>
      <c r="I17" s="218">
        <v>150</v>
      </c>
      <c r="J17" s="218">
        <v>100</v>
      </c>
      <c r="K17" s="225">
        <f t="shared" si="0"/>
        <v>430</v>
      </c>
      <c r="L17" s="220"/>
      <c r="M17" s="220"/>
      <c r="N17" s="174"/>
      <c r="O17" s="110"/>
    </row>
    <row r="18" spans="1:15" ht="15.75" thickBot="1">
      <c r="A18" s="7"/>
      <c r="B18" s="97">
        <v>5</v>
      </c>
      <c r="C18" s="98">
        <v>3</v>
      </c>
      <c r="D18" s="168" t="s">
        <v>114</v>
      </c>
      <c r="E18" s="167" t="s">
        <v>164</v>
      </c>
      <c r="F18" s="167">
        <v>62119</v>
      </c>
      <c r="G18" s="169" t="s">
        <v>78</v>
      </c>
      <c r="H18" s="218">
        <v>115</v>
      </c>
      <c r="I18" s="218">
        <v>127</v>
      </c>
      <c r="J18" s="218">
        <v>180</v>
      </c>
      <c r="K18" s="225">
        <f t="shared" si="0"/>
        <v>422</v>
      </c>
      <c r="L18" s="220"/>
      <c r="M18" s="220"/>
      <c r="N18" s="174"/>
      <c r="O18" s="110"/>
    </row>
    <row r="19" spans="1:15" ht="15.75" thickBot="1">
      <c r="A19" s="7"/>
      <c r="B19" s="97">
        <v>6</v>
      </c>
      <c r="C19" s="170">
        <v>23</v>
      </c>
      <c r="D19" s="154" t="s">
        <v>177</v>
      </c>
      <c r="E19" s="156" t="s">
        <v>178</v>
      </c>
      <c r="F19" s="156" t="s">
        <v>219</v>
      </c>
      <c r="G19" s="107" t="s">
        <v>82</v>
      </c>
      <c r="H19" s="218">
        <v>90</v>
      </c>
      <c r="I19" s="218">
        <v>180</v>
      </c>
      <c r="J19" s="218">
        <v>145</v>
      </c>
      <c r="K19" s="225">
        <f t="shared" si="0"/>
        <v>415</v>
      </c>
      <c r="L19" s="220"/>
      <c r="M19" s="220"/>
      <c r="N19" s="174"/>
      <c r="O19" s="110"/>
    </row>
    <row r="20" spans="1:15" ht="15.75" thickBot="1">
      <c r="A20" s="7"/>
      <c r="B20" s="97">
        <v>7</v>
      </c>
      <c r="C20" s="170">
        <v>43</v>
      </c>
      <c r="D20" s="326" t="s">
        <v>92</v>
      </c>
      <c r="E20" s="260" t="s">
        <v>160</v>
      </c>
      <c r="F20" s="260">
        <v>154452</v>
      </c>
      <c r="G20" s="169" t="s">
        <v>78</v>
      </c>
      <c r="H20" s="218">
        <v>100</v>
      </c>
      <c r="I20" s="218">
        <v>119</v>
      </c>
      <c r="J20" s="218">
        <v>180</v>
      </c>
      <c r="K20" s="225">
        <f t="shared" si="0"/>
        <v>399</v>
      </c>
      <c r="L20" s="220"/>
      <c r="M20" s="220"/>
      <c r="N20" s="174"/>
      <c r="O20" s="110"/>
    </row>
    <row r="21" spans="1:15" ht="15.75" thickBot="1">
      <c r="A21" s="7"/>
      <c r="B21" s="97">
        <v>8</v>
      </c>
      <c r="C21" s="170">
        <v>41</v>
      </c>
      <c r="D21" s="208" t="s">
        <v>153</v>
      </c>
      <c r="E21" s="161" t="s">
        <v>154</v>
      </c>
      <c r="F21" s="213">
        <v>141638</v>
      </c>
      <c r="G21" s="167" t="s">
        <v>78</v>
      </c>
      <c r="H21" s="218">
        <v>180</v>
      </c>
      <c r="I21" s="218">
        <v>100</v>
      </c>
      <c r="J21" s="218">
        <v>117</v>
      </c>
      <c r="K21" s="225">
        <f t="shared" si="0"/>
        <v>397</v>
      </c>
      <c r="L21" s="220"/>
      <c r="M21" s="220"/>
      <c r="N21" s="174"/>
      <c r="O21" s="110"/>
    </row>
    <row r="22" spans="1:15" ht="15.75" thickBot="1">
      <c r="A22" s="7"/>
      <c r="B22" s="97">
        <v>9</v>
      </c>
      <c r="C22" s="170">
        <v>17</v>
      </c>
      <c r="D22" s="168" t="s">
        <v>90</v>
      </c>
      <c r="E22" s="177">
        <v>650</v>
      </c>
      <c r="F22" s="177">
        <v>16180</v>
      </c>
      <c r="G22" s="169" t="s">
        <v>91</v>
      </c>
      <c r="H22" s="218">
        <v>135</v>
      </c>
      <c r="I22" s="218">
        <v>168</v>
      </c>
      <c r="J22" s="218">
        <v>93</v>
      </c>
      <c r="K22" s="225">
        <f t="shared" si="0"/>
        <v>396</v>
      </c>
      <c r="L22" s="220"/>
      <c r="M22" s="220"/>
      <c r="N22" s="174"/>
      <c r="O22" s="110"/>
    </row>
    <row r="23" spans="1:15" ht="15.75" thickBot="1">
      <c r="A23" s="7"/>
      <c r="B23" s="97">
        <v>10</v>
      </c>
      <c r="C23" s="170">
        <v>55</v>
      </c>
      <c r="D23" s="216" t="s">
        <v>254</v>
      </c>
      <c r="E23" s="179" t="s">
        <v>215</v>
      </c>
      <c r="F23" s="262">
        <v>187001</v>
      </c>
      <c r="G23" s="169" t="s">
        <v>82</v>
      </c>
      <c r="H23" s="218">
        <v>160</v>
      </c>
      <c r="I23" s="218">
        <v>95</v>
      </c>
      <c r="J23" s="218">
        <v>140</v>
      </c>
      <c r="K23" s="225">
        <f t="shared" si="0"/>
        <v>395</v>
      </c>
      <c r="L23" s="220"/>
      <c r="M23" s="220"/>
      <c r="N23" s="174"/>
      <c r="O23" s="107"/>
    </row>
    <row r="24" spans="1:15" ht="15.75" thickBot="1">
      <c r="A24" s="7"/>
      <c r="B24" s="97">
        <v>11</v>
      </c>
      <c r="C24" s="170">
        <v>33</v>
      </c>
      <c r="D24" s="208" t="s">
        <v>194</v>
      </c>
      <c r="E24" s="161" t="s">
        <v>195</v>
      </c>
      <c r="F24" s="177">
        <v>153202</v>
      </c>
      <c r="G24" s="169" t="s">
        <v>78</v>
      </c>
      <c r="H24" s="218">
        <v>110</v>
      </c>
      <c r="I24" s="218">
        <v>97</v>
      </c>
      <c r="J24" s="218">
        <v>180</v>
      </c>
      <c r="K24" s="225">
        <f t="shared" si="0"/>
        <v>387</v>
      </c>
      <c r="L24" s="220"/>
      <c r="M24" s="220"/>
      <c r="N24" s="174"/>
      <c r="O24" s="110"/>
    </row>
    <row r="25" spans="1:15" ht="15.75" thickBot="1">
      <c r="A25" s="7"/>
      <c r="B25" s="97">
        <v>12</v>
      </c>
      <c r="C25" s="170">
        <v>38</v>
      </c>
      <c r="D25" s="208" t="s">
        <v>206</v>
      </c>
      <c r="E25" s="161" t="s">
        <v>192</v>
      </c>
      <c r="F25" s="213">
        <v>141639</v>
      </c>
      <c r="G25" s="169" t="s">
        <v>78</v>
      </c>
      <c r="H25" s="218">
        <v>142</v>
      </c>
      <c r="I25" s="218">
        <v>141</v>
      </c>
      <c r="J25" s="218">
        <v>104</v>
      </c>
      <c r="K25" s="225">
        <f t="shared" si="0"/>
        <v>387</v>
      </c>
      <c r="L25" s="220"/>
      <c r="M25" s="220"/>
      <c r="N25" s="174"/>
      <c r="O25" s="110"/>
    </row>
    <row r="26" spans="1:15" ht="15.75" thickBot="1">
      <c r="A26" s="7"/>
      <c r="B26" s="97">
        <v>13</v>
      </c>
      <c r="C26" s="170">
        <v>46</v>
      </c>
      <c r="D26" s="217" t="s">
        <v>88</v>
      </c>
      <c r="E26" s="178" t="s">
        <v>158</v>
      </c>
      <c r="F26" s="178" t="s">
        <v>242</v>
      </c>
      <c r="G26" s="167" t="s">
        <v>78</v>
      </c>
      <c r="H26" s="218">
        <v>105</v>
      </c>
      <c r="I26" s="218">
        <v>98</v>
      </c>
      <c r="J26" s="218">
        <v>180</v>
      </c>
      <c r="K26" s="225">
        <f t="shared" si="0"/>
        <v>383</v>
      </c>
      <c r="L26" s="220"/>
      <c r="M26" s="220"/>
      <c r="N26" s="174"/>
      <c r="O26" s="107"/>
    </row>
    <row r="27" spans="1:15" ht="15.75" thickBot="1">
      <c r="A27" s="7"/>
      <c r="B27" s="97">
        <v>14</v>
      </c>
      <c r="C27" s="170">
        <v>27</v>
      </c>
      <c r="D27" s="339" t="s">
        <v>186</v>
      </c>
      <c r="E27" s="161" t="s">
        <v>183</v>
      </c>
      <c r="F27" s="352">
        <v>68002</v>
      </c>
      <c r="G27" s="356" t="s">
        <v>78</v>
      </c>
      <c r="H27" s="218">
        <v>101</v>
      </c>
      <c r="I27" s="218">
        <v>101</v>
      </c>
      <c r="J27" s="218">
        <v>180</v>
      </c>
      <c r="K27" s="225">
        <f t="shared" si="0"/>
        <v>382</v>
      </c>
      <c r="L27" s="220"/>
      <c r="M27" s="220"/>
      <c r="N27" s="174"/>
      <c r="O27" s="110"/>
    </row>
    <row r="28" spans="1:15" ht="15.75" thickBot="1">
      <c r="A28" s="7"/>
      <c r="B28" s="97">
        <v>15</v>
      </c>
      <c r="C28" s="170">
        <v>22</v>
      </c>
      <c r="D28" s="154" t="s">
        <v>175</v>
      </c>
      <c r="E28" s="156" t="s">
        <v>176</v>
      </c>
      <c r="F28" s="156" t="s">
        <v>218</v>
      </c>
      <c r="G28" s="107" t="s">
        <v>82</v>
      </c>
      <c r="H28" s="218">
        <v>80</v>
      </c>
      <c r="I28" s="218">
        <v>150</v>
      </c>
      <c r="J28" s="218">
        <v>136</v>
      </c>
      <c r="K28" s="225">
        <f t="shared" si="0"/>
        <v>366</v>
      </c>
      <c r="L28" s="220"/>
      <c r="M28" s="220"/>
      <c r="N28" s="174"/>
      <c r="O28" s="110"/>
    </row>
    <row r="29" spans="1:15" ht="15.75" thickBot="1">
      <c r="A29" s="7"/>
      <c r="B29" s="97">
        <v>16</v>
      </c>
      <c r="C29" s="170">
        <v>35</v>
      </c>
      <c r="D29" s="258" t="s">
        <v>198</v>
      </c>
      <c r="E29" s="161" t="s">
        <v>199</v>
      </c>
      <c r="F29" s="179">
        <v>153205</v>
      </c>
      <c r="G29" s="169" t="s">
        <v>78</v>
      </c>
      <c r="H29" s="218">
        <v>110</v>
      </c>
      <c r="I29" s="218">
        <v>126</v>
      </c>
      <c r="J29" s="218">
        <v>100</v>
      </c>
      <c r="K29" s="225">
        <f t="shared" si="0"/>
        <v>336</v>
      </c>
      <c r="L29" s="220"/>
      <c r="M29" s="220"/>
      <c r="N29" s="174"/>
      <c r="O29" s="110"/>
    </row>
    <row r="30" spans="1:15" ht="15.75" thickBot="1">
      <c r="A30" s="7"/>
      <c r="B30" s="97">
        <v>17</v>
      </c>
      <c r="C30" s="170">
        <v>47</v>
      </c>
      <c r="D30" s="216" t="s">
        <v>209</v>
      </c>
      <c r="E30" s="179" t="s">
        <v>210</v>
      </c>
      <c r="F30" s="349">
        <v>154457</v>
      </c>
      <c r="G30" s="169" t="s">
        <v>78</v>
      </c>
      <c r="H30" s="218">
        <v>82</v>
      </c>
      <c r="I30" s="218">
        <v>131</v>
      </c>
      <c r="J30" s="218">
        <v>117</v>
      </c>
      <c r="K30" s="225">
        <f t="shared" si="0"/>
        <v>330</v>
      </c>
      <c r="L30" s="220"/>
      <c r="M30" s="220"/>
      <c r="N30" s="174"/>
      <c r="O30" s="107"/>
    </row>
    <row r="31" spans="1:15" ht="15.75" thickBot="1">
      <c r="A31" s="7"/>
      <c r="B31" s="97">
        <v>18</v>
      </c>
      <c r="C31" s="170">
        <v>29</v>
      </c>
      <c r="D31" s="208" t="s">
        <v>143</v>
      </c>
      <c r="E31" s="161" t="s">
        <v>144</v>
      </c>
      <c r="F31" s="348">
        <v>62115</v>
      </c>
      <c r="G31" s="261" t="s">
        <v>78</v>
      </c>
      <c r="H31" s="218">
        <v>90</v>
      </c>
      <c r="I31" s="218">
        <v>105</v>
      </c>
      <c r="J31" s="218">
        <v>124</v>
      </c>
      <c r="K31" s="225">
        <f t="shared" si="0"/>
        <v>319</v>
      </c>
      <c r="L31" s="220"/>
      <c r="M31" s="220"/>
      <c r="N31" s="174"/>
      <c r="O31" s="110"/>
    </row>
    <row r="32" spans="1:15" ht="15.75" thickBot="1">
      <c r="A32" s="7"/>
      <c r="B32" s="97">
        <v>19</v>
      </c>
      <c r="C32" s="184">
        <v>32</v>
      </c>
      <c r="D32" s="208" t="s">
        <v>141</v>
      </c>
      <c r="E32" s="161" t="s">
        <v>142</v>
      </c>
      <c r="F32" s="185">
        <v>67998</v>
      </c>
      <c r="G32" s="169" t="s">
        <v>78</v>
      </c>
      <c r="H32" s="218">
        <v>77</v>
      </c>
      <c r="I32" s="218">
        <v>97</v>
      </c>
      <c r="J32" s="218">
        <v>143</v>
      </c>
      <c r="K32" s="225">
        <f t="shared" si="0"/>
        <v>317</v>
      </c>
      <c r="L32" s="220"/>
      <c r="M32" s="220"/>
      <c r="N32" s="174"/>
      <c r="O32" s="110"/>
    </row>
    <row r="33" spans="1:15" ht="15.75" thickBot="1">
      <c r="A33" s="7"/>
      <c r="B33" s="97">
        <v>20</v>
      </c>
      <c r="C33" s="170">
        <v>31</v>
      </c>
      <c r="D33" s="338" t="s">
        <v>147</v>
      </c>
      <c r="E33" s="345" t="s">
        <v>148</v>
      </c>
      <c r="F33" s="351">
        <v>62113</v>
      </c>
      <c r="G33" s="354" t="s">
        <v>78</v>
      </c>
      <c r="H33" s="218">
        <v>116</v>
      </c>
      <c r="I33" s="218">
        <v>73</v>
      </c>
      <c r="J33" s="218">
        <v>126</v>
      </c>
      <c r="K33" s="225">
        <f t="shared" si="0"/>
        <v>315</v>
      </c>
      <c r="L33" s="220"/>
      <c r="M33" s="220"/>
      <c r="N33" s="174"/>
      <c r="O33" s="110"/>
    </row>
    <row r="34" spans="1:15" ht="15.75" thickBot="1">
      <c r="A34" s="7"/>
      <c r="B34" s="97">
        <v>21</v>
      </c>
      <c r="C34" s="170">
        <v>21</v>
      </c>
      <c r="D34" s="334" t="s">
        <v>173</v>
      </c>
      <c r="E34" s="191" t="s">
        <v>174</v>
      </c>
      <c r="F34" s="346">
        <v>78997</v>
      </c>
      <c r="G34" s="353" t="s">
        <v>82</v>
      </c>
      <c r="H34" s="218">
        <v>84</v>
      </c>
      <c r="I34" s="218">
        <v>91</v>
      </c>
      <c r="J34" s="218">
        <v>139</v>
      </c>
      <c r="K34" s="225">
        <f t="shared" si="0"/>
        <v>314</v>
      </c>
      <c r="L34" s="220"/>
      <c r="M34" s="220"/>
      <c r="N34" s="174"/>
      <c r="O34" s="110"/>
    </row>
    <row r="35" spans="1:15" ht="15.75" thickBot="1">
      <c r="A35" s="7"/>
      <c r="B35" s="97">
        <v>22</v>
      </c>
      <c r="C35" s="170">
        <v>50</v>
      </c>
      <c r="D35" s="208" t="s">
        <v>204</v>
      </c>
      <c r="E35" s="273" t="s">
        <v>205</v>
      </c>
      <c r="F35" s="324">
        <v>62065</v>
      </c>
      <c r="G35" s="353" t="s">
        <v>78</v>
      </c>
      <c r="H35" s="218">
        <v>83</v>
      </c>
      <c r="I35" s="218">
        <v>103</v>
      </c>
      <c r="J35" s="218">
        <v>104</v>
      </c>
      <c r="K35" s="225">
        <f t="shared" si="0"/>
        <v>290</v>
      </c>
      <c r="L35" s="220"/>
      <c r="M35" s="220"/>
      <c r="N35" s="174"/>
      <c r="O35" s="107"/>
    </row>
    <row r="36" spans="2:15" ht="15.75" thickBot="1">
      <c r="B36" s="97">
        <v>23</v>
      </c>
      <c r="C36" s="170">
        <v>49</v>
      </c>
      <c r="D36" s="208" t="s">
        <v>202</v>
      </c>
      <c r="E36" s="161" t="s">
        <v>203</v>
      </c>
      <c r="F36" s="324">
        <v>68038</v>
      </c>
      <c r="G36" s="169" t="s">
        <v>78</v>
      </c>
      <c r="H36" s="218">
        <v>74</v>
      </c>
      <c r="I36" s="218">
        <v>130</v>
      </c>
      <c r="J36" s="218">
        <v>81</v>
      </c>
      <c r="K36" s="225">
        <f t="shared" si="0"/>
        <v>285</v>
      </c>
      <c r="L36" s="220"/>
      <c r="M36" s="220"/>
      <c r="N36" s="174"/>
      <c r="O36" s="107"/>
    </row>
    <row r="37" spans="2:15" ht="15.75" thickBot="1">
      <c r="B37" s="97">
        <v>24</v>
      </c>
      <c r="C37" s="170">
        <v>56</v>
      </c>
      <c r="D37" s="340" t="s">
        <v>216</v>
      </c>
      <c r="E37" s="331" t="s">
        <v>217</v>
      </c>
      <c r="F37" s="262">
        <v>187006</v>
      </c>
      <c r="G37" s="169" t="s">
        <v>82</v>
      </c>
      <c r="H37" s="218">
        <v>115</v>
      </c>
      <c r="I37" s="218">
        <v>92</v>
      </c>
      <c r="J37" s="218">
        <v>75</v>
      </c>
      <c r="K37" s="225">
        <f t="shared" si="0"/>
        <v>282</v>
      </c>
      <c r="L37" s="220"/>
      <c r="M37" s="220"/>
      <c r="N37" s="174"/>
      <c r="O37" s="107"/>
    </row>
    <row r="38" spans="2:15" ht="15.75" thickBot="1">
      <c r="B38" s="97">
        <v>25</v>
      </c>
      <c r="C38" s="98">
        <v>4</v>
      </c>
      <c r="D38" s="257" t="s">
        <v>83</v>
      </c>
      <c r="E38" s="343" t="s">
        <v>137</v>
      </c>
      <c r="F38" s="99">
        <v>65769</v>
      </c>
      <c r="G38" s="100" t="s">
        <v>78</v>
      </c>
      <c r="H38" s="218">
        <v>60</v>
      </c>
      <c r="I38" s="218">
        <v>113</v>
      </c>
      <c r="J38" s="218">
        <v>107</v>
      </c>
      <c r="K38" s="225">
        <f t="shared" si="0"/>
        <v>280</v>
      </c>
      <c r="L38" s="220"/>
      <c r="M38" s="220"/>
      <c r="N38" s="174"/>
      <c r="O38" s="110"/>
    </row>
    <row r="39" spans="2:15" ht="15.75" thickBot="1">
      <c r="B39" s="97">
        <v>26</v>
      </c>
      <c r="C39" s="170">
        <v>25</v>
      </c>
      <c r="D39" s="337" t="s">
        <v>181</v>
      </c>
      <c r="E39" s="344" t="s">
        <v>182</v>
      </c>
      <c r="F39" s="156" t="s">
        <v>221</v>
      </c>
      <c r="G39" s="107" t="s">
        <v>82</v>
      </c>
      <c r="H39" s="218">
        <v>71</v>
      </c>
      <c r="I39" s="218">
        <v>102</v>
      </c>
      <c r="J39" s="218">
        <v>100</v>
      </c>
      <c r="K39" s="225">
        <f t="shared" si="0"/>
        <v>273</v>
      </c>
      <c r="L39" s="220"/>
      <c r="M39" s="220"/>
      <c r="N39" s="174"/>
      <c r="O39" s="110"/>
    </row>
    <row r="40" spans="2:15" ht="15.75" thickBot="1">
      <c r="B40" s="97">
        <v>27</v>
      </c>
      <c r="C40" s="170">
        <v>45</v>
      </c>
      <c r="D40" s="217" t="s">
        <v>89</v>
      </c>
      <c r="E40" s="178" t="s">
        <v>159</v>
      </c>
      <c r="F40" s="178" t="s">
        <v>213</v>
      </c>
      <c r="G40" s="167" t="s">
        <v>78</v>
      </c>
      <c r="H40" s="218">
        <v>86</v>
      </c>
      <c r="I40" s="218">
        <v>92</v>
      </c>
      <c r="J40" s="218">
        <v>95</v>
      </c>
      <c r="K40" s="225">
        <f t="shared" si="0"/>
        <v>273</v>
      </c>
      <c r="L40" s="220"/>
      <c r="M40" s="220"/>
      <c r="N40" s="174"/>
      <c r="O40" s="107"/>
    </row>
    <row r="41" spans="2:15" ht="15.75" thickBot="1">
      <c r="B41" s="97">
        <v>28</v>
      </c>
      <c r="C41" s="170">
        <v>48</v>
      </c>
      <c r="D41" s="208" t="s">
        <v>200</v>
      </c>
      <c r="E41" s="161" t="s">
        <v>201</v>
      </c>
      <c r="F41" s="179">
        <v>68039</v>
      </c>
      <c r="G41" s="169" t="s">
        <v>78</v>
      </c>
      <c r="H41" s="218">
        <v>55</v>
      </c>
      <c r="I41" s="218">
        <v>98</v>
      </c>
      <c r="J41" s="218">
        <v>120</v>
      </c>
      <c r="K41" s="225">
        <f t="shared" si="0"/>
        <v>273</v>
      </c>
      <c r="L41" s="220"/>
      <c r="M41" s="220"/>
      <c r="N41" s="174"/>
      <c r="O41" s="107"/>
    </row>
    <row r="42" spans="2:15" ht="15.75" thickBot="1">
      <c r="B42" s="97">
        <v>29</v>
      </c>
      <c r="C42" s="170">
        <v>44</v>
      </c>
      <c r="D42" s="216" t="s">
        <v>207</v>
      </c>
      <c r="E42" s="177" t="s">
        <v>208</v>
      </c>
      <c r="F42" s="177">
        <v>154455</v>
      </c>
      <c r="G42" s="169" t="s">
        <v>78</v>
      </c>
      <c r="H42" s="218">
        <v>115</v>
      </c>
      <c r="I42" s="218">
        <v>146</v>
      </c>
      <c r="J42" s="218">
        <v>0</v>
      </c>
      <c r="K42" s="225">
        <f t="shared" si="0"/>
        <v>261</v>
      </c>
      <c r="L42" s="220"/>
      <c r="M42" s="220"/>
      <c r="N42" s="174"/>
      <c r="O42" s="110"/>
    </row>
    <row r="43" spans="2:15" ht="15.75" thickBot="1">
      <c r="B43" s="97">
        <v>30</v>
      </c>
      <c r="C43" s="170">
        <v>54</v>
      </c>
      <c r="D43" s="208" t="s">
        <v>211</v>
      </c>
      <c r="E43" s="161" t="s">
        <v>212</v>
      </c>
      <c r="F43" s="179">
        <v>153925</v>
      </c>
      <c r="G43" s="169" t="s">
        <v>78</v>
      </c>
      <c r="H43" s="218">
        <v>83</v>
      </c>
      <c r="I43" s="218">
        <v>70</v>
      </c>
      <c r="J43" s="218">
        <v>106</v>
      </c>
      <c r="K43" s="225">
        <f t="shared" si="0"/>
        <v>259</v>
      </c>
      <c r="L43" s="220"/>
      <c r="M43" s="220"/>
      <c r="N43" s="174"/>
      <c r="O43" s="107"/>
    </row>
    <row r="44" spans="2:15" ht="15.75" thickBot="1">
      <c r="B44" s="97">
        <v>31</v>
      </c>
      <c r="C44" s="170">
        <v>24</v>
      </c>
      <c r="D44" s="335" t="s">
        <v>179</v>
      </c>
      <c r="E44" s="342" t="s">
        <v>180</v>
      </c>
      <c r="F44" s="156" t="s">
        <v>220</v>
      </c>
      <c r="G44" s="107" t="s">
        <v>82</v>
      </c>
      <c r="H44" s="218">
        <v>43</v>
      </c>
      <c r="I44" s="218">
        <v>83</v>
      </c>
      <c r="J44" s="218">
        <v>130</v>
      </c>
      <c r="K44" s="225">
        <f t="shared" si="0"/>
        <v>256</v>
      </c>
      <c r="L44" s="220"/>
      <c r="M44" s="220"/>
      <c r="N44" s="174"/>
      <c r="O44" s="110"/>
    </row>
    <row r="45" spans="2:15" ht="15.75" thickBot="1">
      <c r="B45" s="97">
        <v>32</v>
      </c>
      <c r="C45" s="170">
        <v>26</v>
      </c>
      <c r="D45" s="204" t="s">
        <v>185</v>
      </c>
      <c r="E45" s="205" t="s">
        <v>139</v>
      </c>
      <c r="F45" s="180">
        <v>62116</v>
      </c>
      <c r="G45" s="169" t="s">
        <v>78</v>
      </c>
      <c r="H45" s="218">
        <v>57</v>
      </c>
      <c r="I45" s="218">
        <v>84</v>
      </c>
      <c r="J45" s="218">
        <v>106</v>
      </c>
      <c r="K45" s="225">
        <f t="shared" si="0"/>
        <v>247</v>
      </c>
      <c r="L45" s="220"/>
      <c r="M45" s="220"/>
      <c r="N45" s="174"/>
      <c r="O45" s="110"/>
    </row>
    <row r="46" spans="2:15" ht="15.75" thickBot="1">
      <c r="B46" s="97">
        <v>33</v>
      </c>
      <c r="C46" s="170">
        <v>30</v>
      </c>
      <c r="D46" s="204" t="s">
        <v>145</v>
      </c>
      <c r="E46" s="205" t="s">
        <v>146</v>
      </c>
      <c r="F46" s="177">
        <v>92809</v>
      </c>
      <c r="G46" s="169" t="s">
        <v>78</v>
      </c>
      <c r="H46" s="218">
        <v>109</v>
      </c>
      <c r="I46" s="218">
        <v>0</v>
      </c>
      <c r="J46" s="218">
        <v>91</v>
      </c>
      <c r="K46" s="225">
        <f t="shared" si="0"/>
        <v>200</v>
      </c>
      <c r="L46" s="220"/>
      <c r="M46" s="220"/>
      <c r="N46" s="174"/>
      <c r="O46" s="110"/>
    </row>
    <row r="47" spans="2:15" ht="15.75" thickBot="1">
      <c r="B47" s="97">
        <v>34</v>
      </c>
      <c r="C47" s="98">
        <v>6</v>
      </c>
      <c r="D47" s="96" t="s">
        <v>87</v>
      </c>
      <c r="E47" s="101" t="s">
        <v>136</v>
      </c>
      <c r="F47" s="101">
        <v>66177</v>
      </c>
      <c r="G47" s="100" t="s">
        <v>78</v>
      </c>
      <c r="H47" s="218">
        <v>96</v>
      </c>
      <c r="I47" s="218" t="s">
        <v>214</v>
      </c>
      <c r="J47" s="218">
        <v>97</v>
      </c>
      <c r="K47" s="225">
        <f t="shared" si="0"/>
        <v>193</v>
      </c>
      <c r="L47" s="220"/>
      <c r="M47" s="220"/>
      <c r="N47" s="174"/>
      <c r="O47" s="110"/>
    </row>
    <row r="48" spans="2:15" ht="15.75" thickBot="1">
      <c r="B48" s="97">
        <v>35</v>
      </c>
      <c r="C48" s="170">
        <v>42</v>
      </c>
      <c r="D48" s="208" t="s">
        <v>188</v>
      </c>
      <c r="E48" s="161" t="s">
        <v>161</v>
      </c>
      <c r="F48" s="213">
        <v>154454</v>
      </c>
      <c r="G48" s="167" t="s">
        <v>78</v>
      </c>
      <c r="H48" s="218">
        <v>0</v>
      </c>
      <c r="I48" s="218">
        <v>88</v>
      </c>
      <c r="J48" s="218">
        <v>95</v>
      </c>
      <c r="K48" s="225">
        <f t="shared" si="0"/>
        <v>183</v>
      </c>
      <c r="L48" s="220"/>
      <c r="M48" s="220"/>
      <c r="N48" s="174"/>
      <c r="O48" s="110"/>
    </row>
    <row r="49" spans="2:15" ht="15.75" thickBot="1">
      <c r="B49" s="97">
        <v>36</v>
      </c>
      <c r="C49" s="170">
        <v>19</v>
      </c>
      <c r="D49" s="336" t="s">
        <v>171</v>
      </c>
      <c r="E49" s="328" t="s">
        <v>172</v>
      </c>
      <c r="F49" s="350" t="s">
        <v>241</v>
      </c>
      <c r="G49" s="167" t="s">
        <v>91</v>
      </c>
      <c r="H49" s="218">
        <v>64</v>
      </c>
      <c r="I49" s="218">
        <v>47</v>
      </c>
      <c r="J49" s="218">
        <v>63</v>
      </c>
      <c r="K49" s="225">
        <f t="shared" si="0"/>
        <v>174</v>
      </c>
      <c r="L49" s="220"/>
      <c r="M49" s="220"/>
      <c r="N49" s="174"/>
      <c r="O49" s="110"/>
    </row>
    <row r="50" spans="2:15" ht="15.75" thickBot="1">
      <c r="B50" s="97">
        <v>37</v>
      </c>
      <c r="C50" s="98">
        <v>1</v>
      </c>
      <c r="D50" s="256" t="s">
        <v>113</v>
      </c>
      <c r="E50" s="259" t="s">
        <v>162</v>
      </c>
      <c r="F50" s="259">
        <v>62117</v>
      </c>
      <c r="G50" s="169" t="s">
        <v>78</v>
      </c>
      <c r="H50" s="218">
        <v>53</v>
      </c>
      <c r="I50" s="218">
        <v>55</v>
      </c>
      <c r="J50" s="218">
        <v>62</v>
      </c>
      <c r="K50" s="225">
        <f t="shared" si="0"/>
        <v>170</v>
      </c>
      <c r="L50" s="220"/>
      <c r="M50" s="220"/>
      <c r="N50" s="174"/>
      <c r="O50" s="110"/>
    </row>
    <row r="51" spans="2:15" ht="15.75" thickBot="1">
      <c r="B51" s="97">
        <v>38</v>
      </c>
      <c r="C51" s="170">
        <v>53</v>
      </c>
      <c r="D51" s="208" t="s">
        <v>193</v>
      </c>
      <c r="E51" s="161" t="s">
        <v>190</v>
      </c>
      <c r="F51" s="179">
        <v>84136</v>
      </c>
      <c r="G51" s="169" t="s">
        <v>78</v>
      </c>
      <c r="H51" s="218">
        <v>76</v>
      </c>
      <c r="I51" s="218">
        <v>51</v>
      </c>
      <c r="J51" s="218">
        <v>35</v>
      </c>
      <c r="K51" s="225">
        <f t="shared" si="0"/>
        <v>162</v>
      </c>
      <c r="L51" s="220"/>
      <c r="M51" s="220"/>
      <c r="N51" s="174"/>
      <c r="O51" s="107"/>
    </row>
    <row r="52" spans="2:15" ht="15.75" thickBot="1">
      <c r="B52" s="97">
        <v>39</v>
      </c>
      <c r="C52" s="98">
        <v>2</v>
      </c>
      <c r="D52" s="168" t="s">
        <v>115</v>
      </c>
      <c r="E52" s="167" t="s">
        <v>163</v>
      </c>
      <c r="F52" s="167">
        <v>62118</v>
      </c>
      <c r="G52" s="169" t="s">
        <v>78</v>
      </c>
      <c r="H52" s="218">
        <v>122</v>
      </c>
      <c r="I52" s="218">
        <v>0</v>
      </c>
      <c r="J52" s="218">
        <v>38</v>
      </c>
      <c r="K52" s="225">
        <f t="shared" si="0"/>
        <v>160</v>
      </c>
      <c r="L52" s="220"/>
      <c r="M52" s="220"/>
      <c r="N52" s="174"/>
      <c r="O52" s="110"/>
    </row>
    <row r="53" spans="2:15" ht="15.75" thickBot="1">
      <c r="B53" s="97">
        <v>40</v>
      </c>
      <c r="C53" s="170">
        <v>28</v>
      </c>
      <c r="D53" s="208" t="s">
        <v>187</v>
      </c>
      <c r="E53" s="260" t="s">
        <v>184</v>
      </c>
      <c r="F53" s="177">
        <v>68000</v>
      </c>
      <c r="G53" s="169" t="s">
        <v>78</v>
      </c>
      <c r="H53" s="218">
        <v>20</v>
      </c>
      <c r="I53" s="218">
        <v>77</v>
      </c>
      <c r="J53" s="218">
        <v>61</v>
      </c>
      <c r="K53" s="225">
        <f t="shared" si="0"/>
        <v>158</v>
      </c>
      <c r="L53" s="220"/>
      <c r="M53" s="220"/>
      <c r="N53" s="174"/>
      <c r="O53" s="110"/>
    </row>
    <row r="54" spans="2:15" ht="15.75" thickBot="1">
      <c r="B54" s="97">
        <v>41</v>
      </c>
      <c r="C54" s="170">
        <v>52</v>
      </c>
      <c r="D54" s="204" t="s">
        <v>189</v>
      </c>
      <c r="E54" s="205" t="s">
        <v>191</v>
      </c>
      <c r="F54" s="331">
        <v>84137</v>
      </c>
      <c r="G54" s="169" t="s">
        <v>78</v>
      </c>
      <c r="H54" s="218">
        <v>0</v>
      </c>
      <c r="I54" s="218">
        <v>40</v>
      </c>
      <c r="J54" s="218">
        <v>79</v>
      </c>
      <c r="K54" s="225">
        <f t="shared" si="0"/>
        <v>119</v>
      </c>
      <c r="L54" s="220"/>
      <c r="M54" s="220"/>
      <c r="N54" s="174"/>
      <c r="O54" s="107"/>
    </row>
    <row r="55" spans="2:15" ht="15.75" thickBot="1">
      <c r="B55" s="97">
        <v>42</v>
      </c>
      <c r="C55" s="170">
        <v>37</v>
      </c>
      <c r="D55" s="208" t="s">
        <v>151</v>
      </c>
      <c r="E55" s="161" t="s">
        <v>152</v>
      </c>
      <c r="F55" s="185">
        <v>153202</v>
      </c>
      <c r="G55" s="169" t="s">
        <v>78</v>
      </c>
      <c r="H55" s="218">
        <v>110</v>
      </c>
      <c r="I55" s="218" t="s">
        <v>214</v>
      </c>
      <c r="J55" s="218" t="s">
        <v>214</v>
      </c>
      <c r="K55" s="225">
        <f t="shared" si="0"/>
        <v>110</v>
      </c>
      <c r="L55" s="220"/>
      <c r="M55" s="220"/>
      <c r="N55" s="174"/>
      <c r="O55" s="110"/>
    </row>
    <row r="56" spans="2:15" ht="15.75" thickBot="1">
      <c r="B56" s="97">
        <v>43</v>
      </c>
      <c r="C56" s="98">
        <v>10</v>
      </c>
      <c r="D56" s="96" t="s">
        <v>84</v>
      </c>
      <c r="E56" s="341" t="s">
        <v>155</v>
      </c>
      <c r="F56" s="347">
        <v>65771</v>
      </c>
      <c r="G56" s="100" t="s">
        <v>78</v>
      </c>
      <c r="H56" s="218">
        <v>87</v>
      </c>
      <c r="I56" s="218" t="s">
        <v>214</v>
      </c>
      <c r="J56" s="218" t="s">
        <v>214</v>
      </c>
      <c r="K56" s="225">
        <f t="shared" si="0"/>
        <v>87</v>
      </c>
      <c r="L56" s="220"/>
      <c r="M56" s="220"/>
      <c r="N56" s="174"/>
      <c r="O56" s="110"/>
    </row>
    <row r="57" spans="2:15" ht="15.75" thickBot="1">
      <c r="B57" s="97">
        <v>44</v>
      </c>
      <c r="C57" s="98">
        <v>9</v>
      </c>
      <c r="D57" s="96" t="s">
        <v>81</v>
      </c>
      <c r="E57" s="101" t="s">
        <v>138</v>
      </c>
      <c r="F57" s="101">
        <v>80876</v>
      </c>
      <c r="G57" s="355" t="s">
        <v>78</v>
      </c>
      <c r="H57" s="167">
        <v>82</v>
      </c>
      <c r="I57" s="218" t="s">
        <v>214</v>
      </c>
      <c r="J57" s="218" t="s">
        <v>214</v>
      </c>
      <c r="K57" s="225">
        <f t="shared" si="0"/>
        <v>82</v>
      </c>
      <c r="L57" s="220"/>
      <c r="M57" s="220"/>
      <c r="N57" s="174"/>
      <c r="O57" s="110"/>
    </row>
    <row r="58" spans="2:15" ht="15.75" thickBot="1">
      <c r="B58" s="97">
        <v>45</v>
      </c>
      <c r="C58" s="98">
        <v>11</v>
      </c>
      <c r="D58" s="154" t="s">
        <v>134</v>
      </c>
      <c r="E58" s="161" t="s">
        <v>156</v>
      </c>
      <c r="F58" s="156" t="s">
        <v>157</v>
      </c>
      <c r="G58" s="100" t="s">
        <v>78</v>
      </c>
      <c r="H58" s="218">
        <v>75</v>
      </c>
      <c r="I58" s="218" t="s">
        <v>214</v>
      </c>
      <c r="J58" s="218" t="s">
        <v>214</v>
      </c>
      <c r="K58" s="225">
        <f t="shared" si="0"/>
        <v>75</v>
      </c>
      <c r="L58" s="220"/>
      <c r="M58" s="220"/>
      <c r="N58" s="174"/>
      <c r="O58" s="110"/>
    </row>
    <row r="59" spans="2:15" ht="15.75" thickBot="1">
      <c r="B59" s="97">
        <v>46</v>
      </c>
      <c r="C59" s="170">
        <v>18</v>
      </c>
      <c r="D59" s="336" t="s">
        <v>169</v>
      </c>
      <c r="E59" s="328" t="s">
        <v>170</v>
      </c>
      <c r="F59" s="178" t="s">
        <v>240</v>
      </c>
      <c r="G59" s="167" t="s">
        <v>91</v>
      </c>
      <c r="H59" s="218">
        <v>59</v>
      </c>
      <c r="I59" s="218" t="s">
        <v>214</v>
      </c>
      <c r="J59" s="218" t="s">
        <v>214</v>
      </c>
      <c r="K59" s="225">
        <f t="shared" si="0"/>
        <v>59</v>
      </c>
      <c r="L59" s="220"/>
      <c r="M59" s="220"/>
      <c r="N59" s="174"/>
      <c r="O59" s="110"/>
    </row>
    <row r="60" spans="2:15" ht="15.75" thickBot="1">
      <c r="B60" s="97">
        <v>47</v>
      </c>
      <c r="C60" s="98">
        <v>8</v>
      </c>
      <c r="D60" s="257" t="s">
        <v>85</v>
      </c>
      <c r="E60" s="343" t="s">
        <v>139</v>
      </c>
      <c r="F60" s="99">
        <v>80875</v>
      </c>
      <c r="G60" s="100" t="s">
        <v>78</v>
      </c>
      <c r="H60" s="218">
        <v>57</v>
      </c>
      <c r="I60" s="218" t="s">
        <v>214</v>
      </c>
      <c r="J60" s="218" t="s">
        <v>214</v>
      </c>
      <c r="K60" s="225">
        <f t="shared" si="0"/>
        <v>57</v>
      </c>
      <c r="L60" s="220"/>
      <c r="M60" s="220"/>
      <c r="N60" s="174"/>
      <c r="O60" s="110"/>
    </row>
    <row r="61" spans="2:15" ht="15">
      <c r="B61" s="97">
        <v>48</v>
      </c>
      <c r="C61" s="98">
        <v>7</v>
      </c>
      <c r="D61" s="96" t="s">
        <v>80</v>
      </c>
      <c r="E61" s="99" t="s">
        <v>140</v>
      </c>
      <c r="F61" s="99">
        <v>65768</v>
      </c>
      <c r="G61" s="100" t="s">
        <v>78</v>
      </c>
      <c r="H61" s="218" t="s">
        <v>214</v>
      </c>
      <c r="I61" s="218" t="s">
        <v>214</v>
      </c>
      <c r="J61" s="218">
        <v>54</v>
      </c>
      <c r="K61" s="225">
        <f t="shared" si="0"/>
        <v>54</v>
      </c>
      <c r="L61" s="220"/>
      <c r="M61" s="220"/>
      <c r="N61" s="174"/>
      <c r="O61" s="110"/>
    </row>
    <row r="62" spans="2:16" ht="15">
      <c r="B62" s="132"/>
      <c r="C62" s="133"/>
      <c r="D62" s="134"/>
      <c r="E62" s="138"/>
      <c r="F62" s="138"/>
      <c r="G62" s="366"/>
      <c r="H62" s="367"/>
      <c r="I62" s="367"/>
      <c r="J62" s="367"/>
      <c r="K62" s="141"/>
      <c r="L62" s="368"/>
      <c r="M62" s="368"/>
      <c r="N62" s="369"/>
      <c r="O62" s="132"/>
      <c r="P62" s="140"/>
    </row>
    <row r="63" spans="4:9" ht="15">
      <c r="D63" s="27" t="s">
        <v>18</v>
      </c>
      <c r="E63" s="30" t="s">
        <v>19</v>
      </c>
      <c r="F63" s="30"/>
      <c r="G63" s="30"/>
      <c r="H63" s="30"/>
      <c r="I63" t="s">
        <v>23</v>
      </c>
    </row>
    <row r="64" spans="4:8" ht="15">
      <c r="D64" s="27"/>
      <c r="E64" s="30"/>
      <c r="F64" s="30"/>
      <c r="G64" s="30"/>
      <c r="H64" s="30"/>
    </row>
    <row r="65" spans="4:9" ht="15">
      <c r="D65" t="s">
        <v>22</v>
      </c>
      <c r="E65" s="31" t="s">
        <v>19</v>
      </c>
      <c r="F65" s="31"/>
      <c r="G65" s="31"/>
      <c r="H65" s="31"/>
      <c r="I65" t="s">
        <v>128</v>
      </c>
    </row>
    <row r="66" spans="5:8" ht="15">
      <c r="E66" s="31"/>
      <c r="F66" s="31"/>
      <c r="G66" s="31"/>
      <c r="H66" s="31"/>
    </row>
    <row r="67" spans="4:9" ht="15">
      <c r="D67" s="61" t="s">
        <v>20</v>
      </c>
      <c r="E67" s="29" t="s">
        <v>19</v>
      </c>
      <c r="F67" s="29"/>
      <c r="G67" s="29"/>
      <c r="H67" s="29"/>
      <c r="I67" s="34" t="s">
        <v>249</v>
      </c>
    </row>
    <row r="68" spans="4:9" ht="15">
      <c r="D68" s="61"/>
      <c r="E68" s="29"/>
      <c r="F68" s="29"/>
      <c r="G68" s="29"/>
      <c r="H68" s="29"/>
      <c r="I68" s="34"/>
    </row>
    <row r="69" spans="5:9" ht="15">
      <c r="E69" s="29" t="s">
        <v>19</v>
      </c>
      <c r="F69" s="29"/>
      <c r="G69" s="29"/>
      <c r="H69" s="29"/>
      <c r="I69" s="81" t="s">
        <v>250</v>
      </c>
    </row>
    <row r="70" spans="5:9" ht="15">
      <c r="E70" s="29"/>
      <c r="F70" s="29"/>
      <c r="G70" s="29"/>
      <c r="H70" s="29"/>
      <c r="I70" s="81"/>
    </row>
    <row r="71" spans="5:9" ht="15">
      <c r="E71" s="30" t="s">
        <v>19</v>
      </c>
      <c r="F71" s="30"/>
      <c r="G71" s="30"/>
      <c r="H71" s="30"/>
      <c r="I71" s="35" t="s">
        <v>107</v>
      </c>
    </row>
  </sheetData>
  <sheetProtection selectLockedCells="1" selectUnlockedCells="1"/>
  <mergeCells count="8">
    <mergeCell ref="J10:O10"/>
    <mergeCell ref="B11:P11"/>
    <mergeCell ref="A8:J8"/>
    <mergeCell ref="K8:O8"/>
    <mergeCell ref="B9:D9"/>
    <mergeCell ref="E9:I9"/>
    <mergeCell ref="J9:O9"/>
    <mergeCell ref="E10:I10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V57"/>
  <sheetViews>
    <sheetView zoomScalePageLayoutView="0" workbookViewId="0" topLeftCell="A3">
      <selection activeCell="F33" sqref="F33"/>
    </sheetView>
  </sheetViews>
  <sheetFormatPr defaultColWidth="9.140625" defaultRowHeight="12.75"/>
  <cols>
    <col min="1" max="1" width="1.57421875" style="36" customWidth="1"/>
    <col min="2" max="2" width="4.00390625" style="36" customWidth="1"/>
    <col min="3" max="3" width="5.57421875" style="36" customWidth="1"/>
    <col min="4" max="4" width="24.421875" style="36" customWidth="1"/>
    <col min="5" max="5" width="9.140625" style="85" customWidth="1"/>
    <col min="6" max="6" width="7.00390625" style="85" bestFit="1" customWidth="1"/>
    <col min="7" max="7" width="8.140625" style="36" customWidth="1"/>
    <col min="8" max="8" width="16.57421875" style="85" customWidth="1"/>
    <col min="9" max="9" width="0" style="36" hidden="1" customWidth="1"/>
    <col min="10" max="10" width="8.28125" style="36" customWidth="1"/>
    <col min="11" max="11" width="8.7109375" style="36" customWidth="1"/>
    <col min="12" max="12" width="8.421875" style="36" customWidth="1"/>
    <col min="13" max="13" width="0" style="36" hidden="1" customWidth="1"/>
    <col min="14" max="14" width="8.140625" style="36" customWidth="1"/>
    <col min="15" max="15" width="10.28125" style="36" customWidth="1"/>
    <col min="16" max="16" width="12.00390625" style="36" customWidth="1"/>
    <col min="17" max="16384" width="9.140625" style="36" customWidth="1"/>
  </cols>
  <sheetData>
    <row r="1" ht="12"/>
    <row r="2" ht="12"/>
    <row r="3" spans="5:7" ht="12">
      <c r="E3" s="82" t="s">
        <v>116</v>
      </c>
      <c r="F3" s="82"/>
      <c r="G3" s="37"/>
    </row>
    <row r="4" ht="12"/>
    <row r="5" spans="5:6" ht="12">
      <c r="E5" s="82"/>
      <c r="F5" s="82"/>
    </row>
    <row r="6" spans="5:7" ht="18">
      <c r="E6" s="83" t="s">
        <v>129</v>
      </c>
      <c r="F6" s="83"/>
      <c r="G6" s="1"/>
    </row>
    <row r="7" spans="5:7" ht="12">
      <c r="E7" s="82" t="s">
        <v>0</v>
      </c>
      <c r="F7" s="82"/>
      <c r="G7" s="37"/>
    </row>
    <row r="8" spans="5:11" ht="12">
      <c r="E8" s="82"/>
      <c r="F8" s="82"/>
      <c r="G8" s="37"/>
      <c r="K8" s="36" t="s">
        <v>130</v>
      </c>
    </row>
    <row r="9" spans="2:16" ht="14.25">
      <c r="B9" s="38"/>
      <c r="C9" s="38"/>
      <c r="D9" s="39"/>
      <c r="E9" s="445" t="s">
        <v>26</v>
      </c>
      <c r="F9" s="445"/>
      <c r="G9" s="445"/>
      <c r="H9" s="445"/>
      <c r="I9" s="445"/>
      <c r="J9" s="445"/>
      <c r="K9" s="445"/>
      <c r="L9" s="137" t="s">
        <v>64</v>
      </c>
      <c r="M9" s="137"/>
      <c r="N9" s="137"/>
      <c r="O9" s="137"/>
      <c r="P9" s="137"/>
    </row>
    <row r="10" spans="2:12" ht="12">
      <c r="B10" s="40"/>
      <c r="C10" s="446"/>
      <c r="D10" s="446"/>
      <c r="E10" s="447"/>
      <c r="F10" s="447"/>
      <c r="G10" s="447"/>
      <c r="H10" s="447"/>
      <c r="I10" s="447"/>
      <c r="J10" s="447"/>
      <c r="K10" s="41"/>
      <c r="L10" s="41" t="s">
        <v>37</v>
      </c>
    </row>
    <row r="11" spans="2:16" ht="12">
      <c r="B11" s="40"/>
      <c r="C11" s="40"/>
      <c r="D11" s="39"/>
      <c r="E11" s="448" t="s">
        <v>27</v>
      </c>
      <c r="F11" s="448"/>
      <c r="G11" s="448"/>
      <c r="H11" s="448"/>
      <c r="I11" s="448"/>
      <c r="J11" s="448"/>
      <c r="K11" s="41"/>
      <c r="L11" s="41" t="s">
        <v>38</v>
      </c>
      <c r="M11" s="41" t="s">
        <v>3</v>
      </c>
      <c r="N11" s="41"/>
      <c r="O11" s="41"/>
      <c r="P11" s="41"/>
    </row>
    <row r="12" spans="1:16" ht="21">
      <c r="A12" s="449" t="s">
        <v>39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</row>
    <row r="13" spans="2:16" ht="12.75" thickBot="1">
      <c r="B13" s="42"/>
      <c r="C13" s="42"/>
      <c r="D13" s="43"/>
      <c r="E13" s="84"/>
      <c r="F13" s="84"/>
      <c r="G13" s="45"/>
      <c r="H13" s="87"/>
      <c r="I13" s="45"/>
      <c r="J13" s="45"/>
      <c r="K13" s="44"/>
      <c r="L13" s="44"/>
      <c r="M13" s="46"/>
      <c r="N13" s="46"/>
      <c r="O13" s="47"/>
      <c r="P13" s="48"/>
    </row>
    <row r="14" spans="2:22" ht="24.75" thickBot="1">
      <c r="B14" s="278" t="s">
        <v>28</v>
      </c>
      <c r="C14" s="279" t="s">
        <v>5</v>
      </c>
      <c r="D14" s="280" t="s">
        <v>6</v>
      </c>
      <c r="E14" s="280" t="s">
        <v>7</v>
      </c>
      <c r="F14" s="281" t="s">
        <v>117</v>
      </c>
      <c r="G14" s="281" t="s">
        <v>8</v>
      </c>
      <c r="H14" s="282" t="s">
        <v>29</v>
      </c>
      <c r="I14" s="283" t="s">
        <v>30</v>
      </c>
      <c r="J14" s="282" t="s">
        <v>31</v>
      </c>
      <c r="K14" s="284" t="s">
        <v>32</v>
      </c>
      <c r="L14" s="285" t="s">
        <v>33</v>
      </c>
      <c r="M14" s="285" t="s">
        <v>34</v>
      </c>
      <c r="N14" s="49" t="s">
        <v>35</v>
      </c>
      <c r="O14" s="49" t="s">
        <v>12</v>
      </c>
      <c r="P14" s="286" t="s">
        <v>17</v>
      </c>
      <c r="T14" s="85"/>
      <c r="V14" s="85"/>
    </row>
    <row r="15" spans="2:22" ht="13.5" thickBot="1">
      <c r="B15" s="287">
        <v>2</v>
      </c>
      <c r="C15" s="263">
        <v>41</v>
      </c>
      <c r="D15" s="311" t="s">
        <v>153</v>
      </c>
      <c r="E15" s="312" t="s">
        <v>154</v>
      </c>
      <c r="F15" s="329">
        <v>141638</v>
      </c>
      <c r="G15" s="332" t="s">
        <v>78</v>
      </c>
      <c r="H15" s="325" t="s">
        <v>223</v>
      </c>
      <c r="I15" s="288"/>
      <c r="J15" s="288">
        <v>568</v>
      </c>
      <c r="K15" s="289">
        <v>100</v>
      </c>
      <c r="L15" s="289"/>
      <c r="M15" s="290"/>
      <c r="N15" s="291">
        <v>100</v>
      </c>
      <c r="O15" s="292">
        <v>668</v>
      </c>
      <c r="P15" s="293">
        <v>1</v>
      </c>
      <c r="S15" s="41"/>
      <c r="T15" s="444"/>
      <c r="U15" s="444"/>
      <c r="V15" s="85"/>
    </row>
    <row r="16" spans="2:22" ht="13.5" thickBot="1">
      <c r="B16" s="294">
        <v>3</v>
      </c>
      <c r="C16" s="170">
        <v>38</v>
      </c>
      <c r="D16" s="209" t="s">
        <v>206</v>
      </c>
      <c r="E16" s="210" t="s">
        <v>192</v>
      </c>
      <c r="F16" s="211">
        <v>141639</v>
      </c>
      <c r="G16" s="169" t="s">
        <v>78</v>
      </c>
      <c r="H16" s="230" t="s">
        <v>222</v>
      </c>
      <c r="I16" s="231"/>
      <c r="J16" s="231">
        <v>480</v>
      </c>
      <c r="K16" s="232">
        <v>100</v>
      </c>
      <c r="L16" s="232"/>
      <c r="M16" s="233"/>
      <c r="N16" s="234">
        <v>100</v>
      </c>
      <c r="O16" s="235">
        <v>580</v>
      </c>
      <c r="P16" s="295">
        <v>2</v>
      </c>
      <c r="T16" s="85"/>
      <c r="V16" s="85"/>
    </row>
    <row r="17" spans="2:22" ht="13.5" thickBot="1">
      <c r="B17" s="294">
        <v>4</v>
      </c>
      <c r="C17" s="170">
        <v>43</v>
      </c>
      <c r="D17" s="214" t="s">
        <v>92</v>
      </c>
      <c r="E17" s="362" t="s">
        <v>160</v>
      </c>
      <c r="F17" s="364">
        <v>154452</v>
      </c>
      <c r="G17" s="169" t="s">
        <v>78</v>
      </c>
      <c r="H17" s="230" t="s">
        <v>222</v>
      </c>
      <c r="I17" s="231"/>
      <c r="J17" s="231">
        <v>493</v>
      </c>
      <c r="K17" s="232">
        <v>60</v>
      </c>
      <c r="L17" s="232"/>
      <c r="M17" s="233"/>
      <c r="N17" s="234">
        <v>60</v>
      </c>
      <c r="O17" s="235">
        <v>553</v>
      </c>
      <c r="P17" s="295">
        <v>3</v>
      </c>
      <c r="T17" s="86"/>
      <c r="U17" s="41"/>
      <c r="V17" s="85"/>
    </row>
    <row r="18" spans="2:22" ht="13.5" thickBot="1">
      <c r="B18" s="294">
        <v>5</v>
      </c>
      <c r="C18" s="170">
        <v>54</v>
      </c>
      <c r="D18" s="208" t="s">
        <v>211</v>
      </c>
      <c r="E18" s="345" t="s">
        <v>212</v>
      </c>
      <c r="F18" s="360">
        <v>153925</v>
      </c>
      <c r="G18" s="169" t="s">
        <v>78</v>
      </c>
      <c r="H18" s="236" t="s">
        <v>255</v>
      </c>
      <c r="I18" s="231"/>
      <c r="J18" s="231">
        <v>440</v>
      </c>
      <c r="K18" s="232">
        <v>110</v>
      </c>
      <c r="L18" s="232"/>
      <c r="M18" s="233"/>
      <c r="N18" s="234">
        <v>110</v>
      </c>
      <c r="O18" s="235">
        <v>550</v>
      </c>
      <c r="P18" s="295"/>
      <c r="T18" s="85"/>
      <c r="V18" s="85"/>
    </row>
    <row r="19" spans="2:22" ht="13.5" thickBot="1">
      <c r="B19" s="294">
        <v>6</v>
      </c>
      <c r="C19" s="170">
        <v>49</v>
      </c>
      <c r="D19" s="208" t="s">
        <v>202</v>
      </c>
      <c r="E19" s="161" t="s">
        <v>203</v>
      </c>
      <c r="F19" s="179">
        <v>68038</v>
      </c>
      <c r="G19" s="169" t="s">
        <v>78</v>
      </c>
      <c r="H19" s="230" t="s">
        <v>222</v>
      </c>
      <c r="I19" s="231"/>
      <c r="J19" s="231">
        <v>445</v>
      </c>
      <c r="K19" s="232">
        <v>65</v>
      </c>
      <c r="L19" s="232"/>
      <c r="M19" s="233"/>
      <c r="N19" s="234">
        <v>65</v>
      </c>
      <c r="O19" s="235">
        <v>510</v>
      </c>
      <c r="P19" s="295"/>
      <c r="T19" s="86"/>
      <c r="U19" s="41"/>
      <c r="V19" s="85"/>
    </row>
    <row r="20" spans="2:22" ht="13.5" thickBot="1">
      <c r="B20" s="294">
        <v>7</v>
      </c>
      <c r="C20" s="98">
        <v>1</v>
      </c>
      <c r="D20" s="168" t="s">
        <v>113</v>
      </c>
      <c r="E20" s="167" t="s">
        <v>162</v>
      </c>
      <c r="F20" s="167">
        <v>62117</v>
      </c>
      <c r="G20" s="169" t="s">
        <v>78</v>
      </c>
      <c r="H20" s="230" t="s">
        <v>222</v>
      </c>
      <c r="I20" s="231"/>
      <c r="J20" s="231">
        <v>435</v>
      </c>
      <c r="K20" s="232">
        <v>50</v>
      </c>
      <c r="L20" s="232"/>
      <c r="M20" s="233"/>
      <c r="N20" s="234">
        <v>50</v>
      </c>
      <c r="O20" s="235">
        <v>485</v>
      </c>
      <c r="P20" s="295"/>
      <c r="T20" s="85"/>
      <c r="V20" s="85"/>
    </row>
    <row r="21" spans="2:16" ht="13.5" thickBot="1">
      <c r="B21" s="294">
        <v>8</v>
      </c>
      <c r="C21" s="170">
        <v>45</v>
      </c>
      <c r="D21" s="204" t="s">
        <v>231</v>
      </c>
      <c r="E21" s="267" t="s">
        <v>159</v>
      </c>
      <c r="F21" s="267" t="s">
        <v>213</v>
      </c>
      <c r="G21" s="169" t="s">
        <v>78</v>
      </c>
      <c r="H21" s="230" t="s">
        <v>232</v>
      </c>
      <c r="I21" s="231"/>
      <c r="J21" s="231">
        <v>410</v>
      </c>
      <c r="K21" s="232">
        <v>65</v>
      </c>
      <c r="L21" s="232"/>
      <c r="M21" s="233"/>
      <c r="N21" s="234">
        <v>65</v>
      </c>
      <c r="O21" s="235">
        <v>475</v>
      </c>
      <c r="P21" s="295"/>
    </row>
    <row r="22" spans="2:16" ht="13.5" hidden="1" thickBot="1">
      <c r="B22" s="294">
        <v>8</v>
      </c>
      <c r="C22" s="170">
        <v>44</v>
      </c>
      <c r="D22" s="216" t="s">
        <v>207</v>
      </c>
      <c r="E22" s="177" t="s">
        <v>208</v>
      </c>
      <c r="F22" s="177"/>
      <c r="G22" s="169" t="s">
        <v>78</v>
      </c>
      <c r="H22" s="236"/>
      <c r="I22" s="231"/>
      <c r="J22" s="231"/>
      <c r="K22" s="232"/>
      <c r="L22" s="232">
        <f aca="true" t="shared" si="0" ref="L22:L27">SUM(J22:K22)</f>
        <v>0</v>
      </c>
      <c r="M22" s="233"/>
      <c r="N22" s="234"/>
      <c r="O22" s="235"/>
      <c r="P22" s="295"/>
    </row>
    <row r="23" spans="2:16" ht="13.5" hidden="1" thickBot="1">
      <c r="B23" s="294">
        <v>9</v>
      </c>
      <c r="C23" s="170">
        <v>45</v>
      </c>
      <c r="D23" s="217" t="s">
        <v>89</v>
      </c>
      <c r="E23" s="272" t="s">
        <v>159</v>
      </c>
      <c r="F23" s="188"/>
      <c r="G23" s="167" t="s">
        <v>78</v>
      </c>
      <c r="H23" s="236"/>
      <c r="I23" s="231"/>
      <c r="J23" s="231"/>
      <c r="K23" s="232"/>
      <c r="L23" s="232">
        <f t="shared" si="0"/>
        <v>0</v>
      </c>
      <c r="M23" s="233"/>
      <c r="N23" s="234"/>
      <c r="O23" s="235"/>
      <c r="P23" s="295"/>
    </row>
    <row r="24" spans="2:16" ht="13.5" hidden="1" thickBot="1">
      <c r="B24" s="294">
        <v>10</v>
      </c>
      <c r="C24" s="170">
        <v>46</v>
      </c>
      <c r="D24" s="217" t="s">
        <v>88</v>
      </c>
      <c r="E24" s="178" t="s">
        <v>158</v>
      </c>
      <c r="F24" s="178"/>
      <c r="G24" s="173" t="s">
        <v>78</v>
      </c>
      <c r="H24" s="236"/>
      <c r="I24" s="231"/>
      <c r="J24" s="231"/>
      <c r="K24" s="232"/>
      <c r="L24" s="232">
        <f t="shared" si="0"/>
        <v>0</v>
      </c>
      <c r="M24" s="233"/>
      <c r="N24" s="234"/>
      <c r="O24" s="235"/>
      <c r="P24" s="295"/>
    </row>
    <row r="25" spans="2:16" ht="13.5" hidden="1" thickBot="1">
      <c r="B25" s="294">
        <v>11</v>
      </c>
      <c r="C25" s="170">
        <v>47</v>
      </c>
      <c r="D25" s="216" t="s">
        <v>209</v>
      </c>
      <c r="E25" s="179" t="s">
        <v>210</v>
      </c>
      <c r="F25" s="179"/>
      <c r="G25" s="169" t="s">
        <v>78</v>
      </c>
      <c r="H25" s="236"/>
      <c r="I25" s="231"/>
      <c r="J25" s="231"/>
      <c r="K25" s="232"/>
      <c r="L25" s="232">
        <f t="shared" si="0"/>
        <v>0</v>
      </c>
      <c r="M25" s="233"/>
      <c r="N25" s="234"/>
      <c r="O25" s="235"/>
      <c r="P25" s="295"/>
    </row>
    <row r="26" spans="2:16" ht="12.75" hidden="1" thickBot="1">
      <c r="B26" s="294">
        <v>12</v>
      </c>
      <c r="C26" s="238"/>
      <c r="D26" s="239"/>
      <c r="E26" s="237"/>
      <c r="F26" s="237"/>
      <c r="G26" s="231"/>
      <c r="H26" s="236"/>
      <c r="I26" s="231"/>
      <c r="J26" s="231"/>
      <c r="K26" s="232"/>
      <c r="L26" s="232">
        <f t="shared" si="0"/>
        <v>0</v>
      </c>
      <c r="M26" s="233"/>
      <c r="N26" s="234"/>
      <c r="O26" s="235"/>
      <c r="P26" s="295"/>
    </row>
    <row r="27" spans="2:16" ht="12.75" hidden="1" thickBot="1">
      <c r="B27" s="294">
        <v>13</v>
      </c>
      <c r="C27" s="252"/>
      <c r="D27" s="297"/>
      <c r="E27" s="253"/>
      <c r="F27" s="253"/>
      <c r="G27" s="240"/>
      <c r="H27" s="298"/>
      <c r="I27" s="240"/>
      <c r="J27" s="240"/>
      <c r="K27" s="241"/>
      <c r="L27" s="232">
        <f t="shared" si="0"/>
        <v>0</v>
      </c>
      <c r="M27" s="242"/>
      <c r="N27" s="243"/>
      <c r="O27" s="244"/>
      <c r="P27" s="296"/>
    </row>
    <row r="28" spans="2:16" ht="13.5" thickBot="1">
      <c r="B28" s="300">
        <v>9</v>
      </c>
      <c r="C28" s="301">
        <v>44</v>
      </c>
      <c r="D28" s="302" t="s">
        <v>207</v>
      </c>
      <c r="E28" s="363" t="s">
        <v>208</v>
      </c>
      <c r="F28" s="303">
        <v>154455</v>
      </c>
      <c r="G28" s="304" t="s">
        <v>78</v>
      </c>
      <c r="H28" s="365" t="s">
        <v>233</v>
      </c>
      <c r="I28" s="305"/>
      <c r="J28" s="305">
        <v>350</v>
      </c>
      <c r="K28" s="306">
        <v>65</v>
      </c>
      <c r="L28" s="232"/>
      <c r="M28" s="307"/>
      <c r="N28" s="308">
        <v>65</v>
      </c>
      <c r="O28" s="309">
        <v>415</v>
      </c>
      <c r="P28" s="310"/>
    </row>
    <row r="29" spans="1:17" ht="13.5" thickBot="1">
      <c r="A29" s="276"/>
      <c r="B29" s="313">
        <v>10</v>
      </c>
      <c r="C29" s="314">
        <v>47</v>
      </c>
      <c r="D29" s="315" t="s">
        <v>209</v>
      </c>
      <c r="E29" s="179" t="s">
        <v>210</v>
      </c>
      <c r="F29" s="359">
        <v>154457</v>
      </c>
      <c r="G29" s="299" t="s">
        <v>78</v>
      </c>
      <c r="H29" s="316" t="s">
        <v>233</v>
      </c>
      <c r="I29" s="317"/>
      <c r="J29" s="317">
        <v>340</v>
      </c>
      <c r="K29" s="318">
        <v>70</v>
      </c>
      <c r="L29" s="232"/>
      <c r="M29" s="319"/>
      <c r="N29" s="320">
        <v>70</v>
      </c>
      <c r="O29" s="321">
        <v>410</v>
      </c>
      <c r="P29" s="322"/>
      <c r="Q29" s="276"/>
    </row>
    <row r="30" spans="1:17" ht="13.5" thickBot="1">
      <c r="A30" s="276"/>
      <c r="B30" s="313">
        <v>11</v>
      </c>
      <c r="C30" s="314">
        <v>22</v>
      </c>
      <c r="D30" s="315" t="s">
        <v>226</v>
      </c>
      <c r="E30" s="156" t="s">
        <v>176</v>
      </c>
      <c r="F30" s="327" t="s">
        <v>218</v>
      </c>
      <c r="G30" s="299" t="s">
        <v>82</v>
      </c>
      <c r="H30" s="323" t="s">
        <v>227</v>
      </c>
      <c r="I30" s="317"/>
      <c r="J30" s="317">
        <v>305</v>
      </c>
      <c r="K30" s="318">
        <v>75</v>
      </c>
      <c r="L30" s="232"/>
      <c r="M30" s="319"/>
      <c r="N30" s="320">
        <v>75</v>
      </c>
      <c r="O30" s="321">
        <v>380</v>
      </c>
      <c r="P30" s="322"/>
      <c r="Q30" s="276"/>
    </row>
    <row r="31" spans="2:16" ht="13.5" thickBot="1">
      <c r="B31" s="313">
        <v>12</v>
      </c>
      <c r="C31" s="314">
        <v>24</v>
      </c>
      <c r="D31" s="315" t="s">
        <v>224</v>
      </c>
      <c r="E31" s="156" t="s">
        <v>180</v>
      </c>
      <c r="F31" s="327" t="s">
        <v>220</v>
      </c>
      <c r="G31" s="299" t="s">
        <v>82</v>
      </c>
      <c r="H31" s="323" t="s">
        <v>225</v>
      </c>
      <c r="I31" s="317"/>
      <c r="J31" s="317">
        <v>320</v>
      </c>
      <c r="K31" s="318">
        <v>55</v>
      </c>
      <c r="L31" s="232"/>
      <c r="M31" s="319"/>
      <c r="N31" s="320">
        <v>55</v>
      </c>
      <c r="O31" s="321">
        <v>375</v>
      </c>
      <c r="P31" s="322"/>
    </row>
    <row r="32" spans="2:16" ht="13.5" thickBot="1">
      <c r="B32" s="313">
        <v>13</v>
      </c>
      <c r="C32" s="314">
        <v>46</v>
      </c>
      <c r="D32" s="315" t="s">
        <v>88</v>
      </c>
      <c r="E32" s="178" t="s">
        <v>158</v>
      </c>
      <c r="F32" s="359">
        <v>154448</v>
      </c>
      <c r="G32" s="299" t="s">
        <v>78</v>
      </c>
      <c r="H32" s="316" t="s">
        <v>230</v>
      </c>
      <c r="I32" s="317"/>
      <c r="J32" s="317">
        <v>531</v>
      </c>
      <c r="K32" s="318"/>
      <c r="L32" s="232"/>
      <c r="M32" s="319"/>
      <c r="N32" s="320"/>
      <c r="O32" s="321"/>
      <c r="P32" s="322"/>
    </row>
    <row r="33" spans="2:16" ht="13.5" thickBot="1">
      <c r="B33" s="313">
        <v>14</v>
      </c>
      <c r="C33" s="314">
        <v>32</v>
      </c>
      <c r="D33" s="315" t="s">
        <v>228</v>
      </c>
      <c r="E33" s="161" t="s">
        <v>142</v>
      </c>
      <c r="F33" s="179">
        <v>67998</v>
      </c>
      <c r="G33" s="299" t="s">
        <v>78</v>
      </c>
      <c r="H33" s="316" t="s">
        <v>229</v>
      </c>
      <c r="I33" s="317"/>
      <c r="J33" s="317">
        <v>515</v>
      </c>
      <c r="K33" s="318"/>
      <c r="L33" s="232"/>
      <c r="M33" s="319"/>
      <c r="N33" s="320"/>
      <c r="O33" s="321"/>
      <c r="P33" s="322"/>
    </row>
    <row r="34" spans="2:16" ht="13.5" thickBot="1">
      <c r="B34" s="313">
        <v>15</v>
      </c>
      <c r="C34" s="314">
        <v>42</v>
      </c>
      <c r="D34" s="315" t="s">
        <v>188</v>
      </c>
      <c r="E34" s="161" t="s">
        <v>161</v>
      </c>
      <c r="F34" s="213">
        <v>154454</v>
      </c>
      <c r="G34" s="361" t="s">
        <v>78</v>
      </c>
      <c r="H34" s="316" t="s">
        <v>222</v>
      </c>
      <c r="I34" s="317"/>
      <c r="J34" s="317">
        <v>475</v>
      </c>
      <c r="K34" s="318" t="s">
        <v>243</v>
      </c>
      <c r="L34" s="232"/>
      <c r="M34" s="319"/>
      <c r="N34" s="320"/>
      <c r="O34" s="321"/>
      <c r="P34" s="322"/>
    </row>
    <row r="35" spans="2:16" ht="13.5" thickBot="1">
      <c r="B35" s="313">
        <v>16</v>
      </c>
      <c r="C35" s="314">
        <v>3</v>
      </c>
      <c r="D35" s="315" t="s">
        <v>236</v>
      </c>
      <c r="E35" s="357" t="s">
        <v>164</v>
      </c>
      <c r="F35" s="358">
        <v>62119</v>
      </c>
      <c r="G35" s="299" t="s">
        <v>78</v>
      </c>
      <c r="H35" s="316" t="s">
        <v>237</v>
      </c>
      <c r="I35" s="317"/>
      <c r="J35" s="317">
        <v>365</v>
      </c>
      <c r="K35" s="318"/>
      <c r="L35" s="232"/>
      <c r="M35" s="319"/>
      <c r="N35" s="320"/>
      <c r="O35" s="321"/>
      <c r="P35" s="322"/>
    </row>
    <row r="36" spans="2:16" ht="13.5" thickBot="1">
      <c r="B36" s="313">
        <v>17</v>
      </c>
      <c r="C36" s="314">
        <v>5</v>
      </c>
      <c r="D36" s="315" t="s">
        <v>234</v>
      </c>
      <c r="E36" s="330" t="s">
        <v>135</v>
      </c>
      <c r="F36" s="330">
        <v>66176</v>
      </c>
      <c r="G36" s="299" t="s">
        <v>78</v>
      </c>
      <c r="H36" s="316" t="s">
        <v>235</v>
      </c>
      <c r="I36" s="317"/>
      <c r="J36" s="317">
        <v>360</v>
      </c>
      <c r="K36" s="318" t="s">
        <v>243</v>
      </c>
      <c r="L36" s="232"/>
      <c r="M36" s="319"/>
      <c r="N36" s="320"/>
      <c r="O36" s="321"/>
      <c r="P36" s="322"/>
    </row>
    <row r="37" spans="2:16" ht="19.5" customHeight="1">
      <c r="B37" s="118"/>
      <c r="C37" s="245"/>
      <c r="D37" s="246"/>
      <c r="E37" s="247"/>
      <c r="F37" s="247"/>
      <c r="G37" s="277"/>
      <c r="H37" s="248"/>
      <c r="I37" s="249"/>
      <c r="J37" s="249"/>
      <c r="K37" s="274"/>
      <c r="L37" s="274"/>
      <c r="M37" s="250"/>
      <c r="N37" s="251"/>
      <c r="O37" s="275"/>
      <c r="P37" s="136"/>
    </row>
    <row r="38" spans="2:16" ht="15">
      <c r="B38" s="118"/>
      <c r="C38" s="118"/>
      <c r="D38" s="27" t="s">
        <v>18</v>
      </c>
      <c r="E38" s="30" t="s">
        <v>19</v>
      </c>
      <c r="F38" s="30"/>
      <c r="G38" s="30"/>
      <c r="H38" s="30"/>
      <c r="I38" t="s">
        <v>23</v>
      </c>
      <c r="J38" t="s">
        <v>23</v>
      </c>
      <c r="K38"/>
      <c r="L38"/>
      <c r="M38"/>
      <c r="N38"/>
      <c r="O38"/>
      <c r="P38"/>
    </row>
    <row r="39" spans="2:16" ht="3.75" customHeight="1" hidden="1">
      <c r="B39" s="118"/>
      <c r="C39" s="118"/>
      <c r="D39" s="27"/>
      <c r="E39" s="30"/>
      <c r="F39" s="30"/>
      <c r="G39" s="30"/>
      <c r="H39" s="30"/>
      <c r="I39"/>
      <c r="J39"/>
      <c r="K39"/>
      <c r="L39"/>
      <c r="M39"/>
      <c r="N39"/>
      <c r="O39"/>
      <c r="P39"/>
    </row>
    <row r="40" spans="2:16" ht="15">
      <c r="B40" s="118"/>
      <c r="C40" s="118"/>
      <c r="D40" t="s">
        <v>22</v>
      </c>
      <c r="E40" s="31" t="s">
        <v>19</v>
      </c>
      <c r="F40" s="31"/>
      <c r="G40" s="31"/>
      <c r="H40" s="31"/>
      <c r="I40" t="s">
        <v>24</v>
      </c>
      <c r="J40" t="s">
        <v>128</v>
      </c>
      <c r="K40"/>
      <c r="L40"/>
      <c r="M40"/>
      <c r="N40"/>
      <c r="O40"/>
      <c r="P40"/>
    </row>
    <row r="41" spans="2:16" ht="0.75" customHeight="1">
      <c r="B41" s="118"/>
      <c r="C41" s="118"/>
      <c r="D41" s="118"/>
      <c r="E41" s="118"/>
      <c r="F41" s="118"/>
      <c r="G41" s="118"/>
      <c r="H41" s="118"/>
      <c r="I41" s="118"/>
      <c r="J41"/>
      <c r="K41" s="118"/>
      <c r="L41" s="118"/>
      <c r="M41" s="118"/>
      <c r="N41" s="118"/>
      <c r="O41" s="118"/>
      <c r="P41" s="118"/>
    </row>
    <row r="42" spans="2:16" ht="51" customHeight="1">
      <c r="B42" s="118"/>
      <c r="C42" s="118"/>
      <c r="D42" s="118"/>
      <c r="E42" s="118"/>
      <c r="F42" s="118"/>
      <c r="G42" s="118"/>
      <c r="H42" s="118"/>
      <c r="I42" s="118"/>
      <c r="J42"/>
      <c r="K42" s="118"/>
      <c r="L42" s="118"/>
      <c r="M42" s="118"/>
      <c r="N42" s="118"/>
      <c r="O42" s="118"/>
      <c r="P42" s="118"/>
    </row>
    <row r="43" spans="2:16" ht="21" customHeight="1">
      <c r="B43" s="118"/>
      <c r="C43" s="118"/>
      <c r="D43" s="443" t="s">
        <v>55</v>
      </c>
      <c r="E43" s="443"/>
      <c r="F43" s="443"/>
      <c r="G43" s="443"/>
      <c r="H43" s="36"/>
      <c r="K43" s="118"/>
      <c r="L43" s="118"/>
      <c r="M43" s="118"/>
      <c r="N43" s="118"/>
      <c r="O43" s="118"/>
      <c r="P43" s="118"/>
    </row>
    <row r="44" spans="2:16" ht="5.25" customHeight="1">
      <c r="B44" s="118"/>
      <c r="C44" s="118"/>
      <c r="D44" s="62"/>
      <c r="E44" s="62"/>
      <c r="F44" s="62"/>
      <c r="G44" s="62"/>
      <c r="H44" s="36"/>
      <c r="K44" s="118"/>
      <c r="L44" s="118"/>
      <c r="M44" s="118"/>
      <c r="N44" s="118"/>
      <c r="O44" s="118"/>
      <c r="P44" s="118"/>
    </row>
    <row r="45" spans="2:16" ht="12.75">
      <c r="B45" s="118"/>
      <c r="C45" s="118"/>
      <c r="D45" s="36" t="s">
        <v>36</v>
      </c>
      <c r="E45" s="36" t="s">
        <v>112</v>
      </c>
      <c r="F45" s="36"/>
      <c r="H45" s="36"/>
      <c r="I45" s="50" t="s">
        <v>19</v>
      </c>
      <c r="K45" s="118"/>
      <c r="L45" s="118"/>
      <c r="M45" s="118"/>
      <c r="N45" s="118"/>
      <c r="O45" s="118"/>
      <c r="P45" s="118"/>
    </row>
    <row r="46" spans="2:16" ht="4.5" customHeight="1">
      <c r="B46" s="118"/>
      <c r="C46" s="118"/>
      <c r="E46" s="36"/>
      <c r="F46" s="36"/>
      <c r="H46" s="36"/>
      <c r="K46" s="118"/>
      <c r="L46" s="118"/>
      <c r="M46" s="118"/>
      <c r="N46" s="118"/>
      <c r="O46" s="118"/>
      <c r="P46" s="118"/>
    </row>
    <row r="47" spans="2:16" ht="12.75">
      <c r="B47" s="118"/>
      <c r="C47" s="118"/>
      <c r="D47" s="36" t="s">
        <v>238</v>
      </c>
      <c r="E47" s="36" t="s">
        <v>112</v>
      </c>
      <c r="F47" s="36"/>
      <c r="H47" s="36"/>
      <c r="I47" s="50" t="s">
        <v>19</v>
      </c>
      <c r="K47" s="118"/>
      <c r="L47" s="118"/>
      <c r="M47" s="118"/>
      <c r="N47" s="118"/>
      <c r="O47" s="118"/>
      <c r="P47" s="118"/>
    </row>
    <row r="48" spans="2:16" ht="3" customHeight="1">
      <c r="B48" s="118"/>
      <c r="C48" s="118"/>
      <c r="E48" s="36"/>
      <c r="F48" s="36"/>
      <c r="H48" s="36"/>
      <c r="K48" s="118"/>
      <c r="L48" s="118"/>
      <c r="M48" s="118"/>
      <c r="N48" s="118"/>
      <c r="O48" s="118"/>
      <c r="P48" s="118"/>
    </row>
    <row r="49" spans="2:16" ht="12.75">
      <c r="B49" s="118"/>
      <c r="C49" s="118"/>
      <c r="D49" s="36" t="s">
        <v>239</v>
      </c>
      <c r="E49" s="36" t="s">
        <v>112</v>
      </c>
      <c r="F49" s="36"/>
      <c r="H49" s="36"/>
      <c r="I49" s="50" t="s">
        <v>19</v>
      </c>
      <c r="K49" s="118"/>
      <c r="L49" s="118"/>
      <c r="M49" s="118"/>
      <c r="N49" s="118"/>
      <c r="O49" s="118"/>
      <c r="P49" s="118"/>
    </row>
    <row r="50" spans="2:16" ht="12.75">
      <c r="B50" s="118"/>
      <c r="C50" s="118"/>
      <c r="E50" s="36"/>
      <c r="F50" s="36"/>
      <c r="H50" s="36"/>
      <c r="K50" s="118"/>
      <c r="L50" s="118"/>
      <c r="M50" s="118"/>
      <c r="N50" s="118"/>
      <c r="O50" s="118"/>
      <c r="P50" s="118"/>
    </row>
    <row r="51" spans="2:16" ht="12.75"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</row>
    <row r="52" spans="2:16" ht="12.75"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</row>
    <row r="53" spans="3:16" ht="12.75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55" spans="8:10" ht="12">
      <c r="H55" s="88"/>
      <c r="I55" s="50"/>
      <c r="J55" s="50"/>
    </row>
    <row r="57" spans="8:10" ht="12">
      <c r="H57" s="88"/>
      <c r="I57" s="50"/>
      <c r="J57" s="50"/>
    </row>
  </sheetData>
  <sheetProtection/>
  <mergeCells count="7">
    <mergeCell ref="D43:G43"/>
    <mergeCell ref="T15:U15"/>
    <mergeCell ref="E9:K9"/>
    <mergeCell ref="C10:D10"/>
    <mergeCell ref="E10:J10"/>
    <mergeCell ref="E11:J11"/>
    <mergeCell ref="A12:P12"/>
  </mergeCells>
  <printOptions/>
  <pageMargins left="0.25" right="0.25" top="0.75" bottom="0.75" header="0.3" footer="0.3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7">
      <selection activeCell="P54" sqref="P54"/>
    </sheetView>
  </sheetViews>
  <sheetFormatPr defaultColWidth="9.140625" defaultRowHeight="12.75"/>
  <cols>
    <col min="1" max="1" width="0.42578125" style="51" customWidth="1"/>
    <col min="2" max="2" width="3.7109375" style="51" customWidth="1"/>
    <col min="3" max="3" width="5.57421875" style="51" customWidth="1"/>
    <col min="4" max="4" width="24.140625" style="51" customWidth="1"/>
    <col min="5" max="5" width="10.140625" style="51" customWidth="1"/>
    <col min="6" max="6" width="7.57421875" style="51" bestFit="1" customWidth="1"/>
    <col min="7" max="7" width="9.7109375" style="125" customWidth="1"/>
    <col min="8" max="8" width="10.28125" style="125" customWidth="1"/>
    <col min="9" max="9" width="9.8515625" style="51" customWidth="1"/>
    <col min="10" max="10" width="10.140625" style="51" customWidth="1"/>
    <col min="11" max="11" width="8.57421875" style="51" customWidth="1"/>
    <col min="12" max="12" width="12.140625" style="51" customWidth="1"/>
    <col min="13" max="14" width="6.7109375" style="51" customWidth="1"/>
    <col min="15" max="15" width="15.140625" style="51" customWidth="1"/>
    <col min="16" max="18" width="6.7109375" style="51" customWidth="1"/>
    <col min="19" max="16384" width="9.140625" style="51" customWidth="1"/>
  </cols>
  <sheetData>
    <row r="1" ht="11.25">
      <c r="I1" s="51" t="s">
        <v>103</v>
      </c>
    </row>
    <row r="2" ht="11.25">
      <c r="I2" s="51" t="s">
        <v>101</v>
      </c>
    </row>
    <row r="3" spans="5:9" ht="11.25">
      <c r="E3" s="52"/>
      <c r="F3" s="52"/>
      <c r="I3" s="51" t="s">
        <v>102</v>
      </c>
    </row>
    <row r="4" spans="5:15" ht="18">
      <c r="E4" s="1" t="s">
        <v>131</v>
      </c>
      <c r="F4" s="1"/>
      <c r="G4" s="124"/>
      <c r="K4" s="52"/>
      <c r="O4" s="52"/>
    </row>
    <row r="5" spans="5:15" ht="11.25">
      <c r="E5" s="52" t="s">
        <v>0</v>
      </c>
      <c r="F5" s="52"/>
      <c r="G5" s="126"/>
      <c r="K5" s="52"/>
      <c r="O5" s="52"/>
    </row>
    <row r="6" spans="9:17" ht="11.25">
      <c r="I6" s="53" t="s">
        <v>118</v>
      </c>
      <c r="M6" s="53"/>
      <c r="Q6" s="53"/>
    </row>
    <row r="7" spans="5:9" ht="15.75">
      <c r="E7" s="457" t="s">
        <v>26</v>
      </c>
      <c r="F7" s="457"/>
      <c r="G7" s="457"/>
      <c r="H7" s="457"/>
      <c r="I7" s="457"/>
    </row>
    <row r="8" spans="5:6" ht="11.25">
      <c r="E8" s="53"/>
      <c r="F8" s="53"/>
    </row>
    <row r="9" spans="1:11" ht="18.75">
      <c r="A9" s="458" t="s">
        <v>52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</row>
    <row r="10" ht="12" thickBot="1">
      <c r="C10" s="54"/>
    </row>
    <row r="11" spans="2:20" ht="13.5" customHeight="1" thickBot="1">
      <c r="B11" s="455" t="s">
        <v>28</v>
      </c>
      <c r="C11" s="455" t="s">
        <v>40</v>
      </c>
      <c r="D11" s="455" t="s">
        <v>41</v>
      </c>
      <c r="E11" s="456" t="s">
        <v>42</v>
      </c>
      <c r="F11" s="453" t="s">
        <v>117</v>
      </c>
      <c r="G11" s="450" t="s">
        <v>43</v>
      </c>
      <c r="H11" s="451"/>
      <c r="I11" s="451"/>
      <c r="J11" s="451"/>
      <c r="K11" s="451"/>
      <c r="L11" s="452"/>
      <c r="S11"/>
      <c r="T11"/>
    </row>
    <row r="12" spans="2:20" ht="13.5" customHeight="1" thickBot="1">
      <c r="B12" s="455"/>
      <c r="C12" s="455"/>
      <c r="D12" s="455"/>
      <c r="E12" s="456"/>
      <c r="F12" s="454"/>
      <c r="G12" s="57" t="s">
        <v>48</v>
      </c>
      <c r="H12" s="57" t="s">
        <v>49</v>
      </c>
      <c r="I12" s="131" t="s">
        <v>50</v>
      </c>
      <c r="J12" s="59" t="s">
        <v>51</v>
      </c>
      <c r="K12" s="59" t="s">
        <v>53</v>
      </c>
      <c r="L12" s="59" t="s">
        <v>46</v>
      </c>
      <c r="S12"/>
      <c r="T12"/>
    </row>
    <row r="13" spans="2:20" ht="13.5" thickBot="1">
      <c r="B13" s="55">
        <v>1</v>
      </c>
      <c r="C13" s="93">
        <v>15</v>
      </c>
      <c r="D13" s="154" t="s">
        <v>166</v>
      </c>
      <c r="E13" s="76" t="s">
        <v>167</v>
      </c>
      <c r="F13" s="156" t="s">
        <v>168</v>
      </c>
      <c r="G13" s="152">
        <v>358</v>
      </c>
      <c r="H13" s="128">
        <v>470</v>
      </c>
      <c r="I13" s="60">
        <f>IF(G13&lt;=360,G13,360-(G13-360))</f>
        <v>358</v>
      </c>
      <c r="J13" s="66">
        <v>60</v>
      </c>
      <c r="K13" s="68">
        <f>I13+J13</f>
        <v>418</v>
      </c>
      <c r="L13" s="70">
        <f>ROUND((1000*(K13/MAX(K11:K14))),0)</f>
        <v>917</v>
      </c>
      <c r="S13"/>
      <c r="T13"/>
    </row>
    <row r="14" spans="2:20" ht="13.5" thickBot="1">
      <c r="B14" s="56">
        <v>2</v>
      </c>
      <c r="C14" s="99">
        <v>14</v>
      </c>
      <c r="D14" s="96" t="s">
        <v>95</v>
      </c>
      <c r="E14" s="147">
        <v>579</v>
      </c>
      <c r="F14" s="93">
        <v>16136</v>
      </c>
      <c r="G14" s="153">
        <v>364</v>
      </c>
      <c r="H14" s="129">
        <v>80</v>
      </c>
      <c r="I14" s="60">
        <f>IF(G14&lt;=360,G14,360-(G14-360))</f>
        <v>356</v>
      </c>
      <c r="J14" s="67">
        <v>100</v>
      </c>
      <c r="K14" s="68">
        <f>I14+J14</f>
        <v>456</v>
      </c>
      <c r="L14" s="70">
        <f>ROUND((1000*(K14/MAX(K12:K15))),0)</f>
        <v>1000</v>
      </c>
      <c r="S14"/>
      <c r="T14"/>
    </row>
    <row r="15" spans="2:20" ht="13.5" thickBot="1">
      <c r="B15" s="56">
        <v>3</v>
      </c>
      <c r="C15" s="123">
        <v>55</v>
      </c>
      <c r="D15" s="122" t="s">
        <v>93</v>
      </c>
      <c r="E15" s="179" t="s">
        <v>215</v>
      </c>
      <c r="F15" s="262">
        <v>187001</v>
      </c>
      <c r="G15" s="149">
        <v>360</v>
      </c>
      <c r="H15" s="129">
        <v>220</v>
      </c>
      <c r="I15" s="60">
        <f>IF(G15&lt;=360,G15,360-(G15-360))</f>
        <v>360</v>
      </c>
      <c r="J15" s="67">
        <v>80</v>
      </c>
      <c r="K15" s="68">
        <f>I15+J15</f>
        <v>440</v>
      </c>
      <c r="L15" s="70">
        <f>ROUND((1000*(K15/MAX(K13:K16))),0)</f>
        <v>965</v>
      </c>
      <c r="S15"/>
      <c r="T15"/>
    </row>
    <row r="16" spans="2:20" ht="12.75">
      <c r="B16" s="180">
        <v>4</v>
      </c>
      <c r="C16" s="180">
        <v>19</v>
      </c>
      <c r="D16" s="193" t="s">
        <v>171</v>
      </c>
      <c r="E16" s="178" t="s">
        <v>172</v>
      </c>
      <c r="F16" s="194" t="s">
        <v>241</v>
      </c>
      <c r="G16" s="150">
        <v>118</v>
      </c>
      <c r="H16" s="129">
        <v>135</v>
      </c>
      <c r="I16" s="60">
        <f>IF(G16&lt;=360,G16,360-(G16-360))</f>
        <v>118</v>
      </c>
      <c r="J16" s="80">
        <v>90</v>
      </c>
      <c r="K16" s="68">
        <f>I16+J16</f>
        <v>208</v>
      </c>
      <c r="L16" s="70">
        <f>ROUND((1000*(K16/MAX(K14:K17))),0)</f>
        <v>456</v>
      </c>
      <c r="S16"/>
      <c r="T16"/>
    </row>
    <row r="17" spans="14:16" ht="12" thickBot="1">
      <c r="N17" s="117"/>
      <c r="O17" s="117"/>
      <c r="P17" s="117"/>
    </row>
    <row r="18" spans="2:16" ht="13.5" thickBot="1">
      <c r="B18" s="455" t="s">
        <v>28</v>
      </c>
      <c r="C18" s="455" t="s">
        <v>40</v>
      </c>
      <c r="D18" s="455" t="s">
        <v>41</v>
      </c>
      <c r="E18" s="456" t="s">
        <v>42</v>
      </c>
      <c r="F18" s="453" t="s">
        <v>117</v>
      </c>
      <c r="G18" s="450" t="s">
        <v>44</v>
      </c>
      <c r="H18" s="451"/>
      <c r="I18" s="451"/>
      <c r="J18" s="451"/>
      <c r="K18" s="451"/>
      <c r="L18" s="452"/>
      <c r="M18"/>
      <c r="N18" s="117"/>
      <c r="O18" s="117"/>
      <c r="P18" s="117"/>
    </row>
    <row r="19" spans="2:16" ht="13.5" thickBot="1">
      <c r="B19" s="455"/>
      <c r="C19" s="455"/>
      <c r="D19" s="455"/>
      <c r="E19" s="456"/>
      <c r="F19" s="454"/>
      <c r="G19" s="57" t="s">
        <v>48</v>
      </c>
      <c r="H19" s="57" t="s">
        <v>49</v>
      </c>
      <c r="I19" s="59" t="s">
        <v>50</v>
      </c>
      <c r="J19" s="59" t="s">
        <v>51</v>
      </c>
      <c r="K19" s="59" t="s">
        <v>53</v>
      </c>
      <c r="L19" s="59" t="s">
        <v>46</v>
      </c>
      <c r="M19"/>
      <c r="N19" s="117"/>
      <c r="O19" s="117"/>
      <c r="P19" s="117"/>
    </row>
    <row r="20" spans="2:13" ht="13.5" thickBot="1">
      <c r="B20" s="55">
        <v>1</v>
      </c>
      <c r="C20" s="93">
        <v>15</v>
      </c>
      <c r="D20" s="154" t="s">
        <v>166</v>
      </c>
      <c r="E20" s="76" t="s">
        <v>167</v>
      </c>
      <c r="F20" s="156" t="s">
        <v>168</v>
      </c>
      <c r="G20" s="148">
        <v>319</v>
      </c>
      <c r="H20" s="128">
        <v>470</v>
      </c>
      <c r="I20" s="60">
        <f>IF(G20&lt;=360,G20,360-(G20-360))</f>
        <v>319</v>
      </c>
      <c r="J20" s="66">
        <v>60</v>
      </c>
      <c r="K20" s="68">
        <f>I20+J20</f>
        <v>379</v>
      </c>
      <c r="L20" s="70">
        <f>ROUND((1000*(K20/MAX(K18:K21))),0)</f>
        <v>826</v>
      </c>
      <c r="M20"/>
    </row>
    <row r="21" spans="2:13" ht="12" customHeight="1" thickBot="1">
      <c r="B21" s="56">
        <v>2</v>
      </c>
      <c r="C21" s="99">
        <v>14</v>
      </c>
      <c r="D21" s="96" t="s">
        <v>95</v>
      </c>
      <c r="E21" s="147">
        <v>579</v>
      </c>
      <c r="F21" s="93">
        <v>16136</v>
      </c>
      <c r="G21" s="149">
        <v>361</v>
      </c>
      <c r="H21" s="129">
        <v>40</v>
      </c>
      <c r="I21" s="60">
        <f>IF(G21&lt;=360,G21,360-(G21-360))</f>
        <v>359</v>
      </c>
      <c r="J21" s="67">
        <v>100</v>
      </c>
      <c r="K21" s="68">
        <f>I21+J21</f>
        <v>459</v>
      </c>
      <c r="L21" s="70">
        <f>ROUND((1000*(K21/MAX(K19:K22))),0)</f>
        <v>1000</v>
      </c>
      <c r="M21"/>
    </row>
    <row r="22" spans="2:13" ht="13.5" thickBot="1">
      <c r="B22" s="56">
        <v>3</v>
      </c>
      <c r="C22" s="123">
        <v>55</v>
      </c>
      <c r="D22" s="122" t="s">
        <v>93</v>
      </c>
      <c r="E22" s="179" t="s">
        <v>215</v>
      </c>
      <c r="F22" s="262">
        <v>187001</v>
      </c>
      <c r="G22" s="149">
        <v>361</v>
      </c>
      <c r="H22" s="129">
        <v>225</v>
      </c>
      <c r="I22" s="60">
        <f>IF(G22&lt;=360,G22,360-(G22-360))</f>
        <v>359</v>
      </c>
      <c r="J22" s="67">
        <v>80</v>
      </c>
      <c r="K22" s="68">
        <f>I22+J22</f>
        <v>439</v>
      </c>
      <c r="L22" s="70">
        <f>ROUND((1000*(K22/MAX(K20:K23))),0)</f>
        <v>956</v>
      </c>
      <c r="M22"/>
    </row>
    <row r="23" spans="2:13" ht="12.75">
      <c r="B23" s="56">
        <v>4</v>
      </c>
      <c r="C23" s="180">
        <v>19</v>
      </c>
      <c r="D23" s="193" t="s">
        <v>171</v>
      </c>
      <c r="E23" s="178" t="s">
        <v>172</v>
      </c>
      <c r="F23" s="194" t="s">
        <v>241</v>
      </c>
      <c r="G23" s="150">
        <v>196</v>
      </c>
      <c r="H23" s="129">
        <v>1000</v>
      </c>
      <c r="I23" s="60">
        <f>IF(G23&lt;=360,G23,360-(G23-360))</f>
        <v>196</v>
      </c>
      <c r="J23" s="67">
        <v>0</v>
      </c>
      <c r="K23" s="68">
        <f>I23+J23</f>
        <v>196</v>
      </c>
      <c r="L23" s="70">
        <f>ROUND((1000*(K23/MAX(K21:K24))),0)</f>
        <v>427</v>
      </c>
      <c r="M23"/>
    </row>
    <row r="24" ht="12" thickBot="1"/>
    <row r="25" spans="2:12" ht="13.5" customHeight="1" thickBot="1">
      <c r="B25" s="455" t="s">
        <v>28</v>
      </c>
      <c r="C25" s="455" t="s">
        <v>40</v>
      </c>
      <c r="D25" s="455" t="s">
        <v>41</v>
      </c>
      <c r="E25" s="456" t="s">
        <v>42</v>
      </c>
      <c r="F25" s="453" t="s">
        <v>117</v>
      </c>
      <c r="G25" s="450" t="s">
        <v>45</v>
      </c>
      <c r="H25" s="451"/>
      <c r="I25" s="451"/>
      <c r="J25" s="451"/>
      <c r="K25" s="451"/>
      <c r="L25" s="452"/>
    </row>
    <row r="26" spans="2:12" ht="12" thickBot="1">
      <c r="B26" s="455"/>
      <c r="C26" s="455"/>
      <c r="D26" s="455"/>
      <c r="E26" s="456"/>
      <c r="F26" s="454"/>
      <c r="G26" s="57" t="s">
        <v>48</v>
      </c>
      <c r="H26" s="57" t="s">
        <v>49</v>
      </c>
      <c r="I26" s="59" t="s">
        <v>50</v>
      </c>
      <c r="J26" s="59" t="s">
        <v>51</v>
      </c>
      <c r="K26" s="59" t="s">
        <v>53</v>
      </c>
      <c r="L26" s="58" t="s">
        <v>46</v>
      </c>
    </row>
    <row r="27" spans="2:12" ht="13.5" thickBot="1">
      <c r="B27" s="55">
        <v>1</v>
      </c>
      <c r="C27" s="93">
        <v>15</v>
      </c>
      <c r="D27" s="154" t="s">
        <v>166</v>
      </c>
      <c r="E27" s="76" t="s">
        <v>167</v>
      </c>
      <c r="F27" s="156" t="s">
        <v>168</v>
      </c>
      <c r="G27" s="151">
        <v>270</v>
      </c>
      <c r="H27" s="128">
        <v>250</v>
      </c>
      <c r="I27" s="60">
        <f>IF(G27&lt;=360,G27,360-(G27-360))</f>
        <v>270</v>
      </c>
      <c r="J27" s="66">
        <v>80</v>
      </c>
      <c r="K27" s="68">
        <f>I27+J27</f>
        <v>350</v>
      </c>
      <c r="L27" s="69">
        <f>ROUND((1000*(K27/MAX(K27:K30))),0)</f>
        <v>805</v>
      </c>
    </row>
    <row r="28" spans="2:12" ht="13.5" thickBot="1">
      <c r="B28" s="56">
        <v>2</v>
      </c>
      <c r="C28" s="99">
        <v>14</v>
      </c>
      <c r="D28" s="96" t="s">
        <v>95</v>
      </c>
      <c r="E28" s="147">
        <v>579</v>
      </c>
      <c r="F28" s="93">
        <v>16136</v>
      </c>
      <c r="G28" s="150">
        <v>365</v>
      </c>
      <c r="H28" s="129">
        <v>1000</v>
      </c>
      <c r="I28" s="60">
        <f>IF(G28&lt;=360,G28,360-(G28-360))</f>
        <v>355</v>
      </c>
      <c r="J28" s="67">
        <v>0</v>
      </c>
      <c r="K28" s="68">
        <f>I28+J28</f>
        <v>355</v>
      </c>
      <c r="L28" s="70">
        <f>ROUND((1000*(K28/MAX(K27:K30))),0)</f>
        <v>816</v>
      </c>
    </row>
    <row r="29" spans="2:12" ht="13.5" thickBot="1">
      <c r="B29" s="56">
        <v>3</v>
      </c>
      <c r="C29" s="123">
        <v>55</v>
      </c>
      <c r="D29" s="122" t="s">
        <v>93</v>
      </c>
      <c r="E29" s="179" t="s">
        <v>215</v>
      </c>
      <c r="F29" s="262">
        <v>187001</v>
      </c>
      <c r="G29" s="150">
        <v>355</v>
      </c>
      <c r="H29" s="129">
        <v>230</v>
      </c>
      <c r="I29" s="60">
        <f>IF(G29&lt;=360,G29,360-(G29-360))</f>
        <v>355</v>
      </c>
      <c r="J29" s="67">
        <v>80</v>
      </c>
      <c r="K29" s="68">
        <f>I29+J29</f>
        <v>435</v>
      </c>
      <c r="L29" s="70">
        <f>ROUND((1000*(K29/MAX(K27:K30))),0)</f>
        <v>1000</v>
      </c>
    </row>
    <row r="30" spans="2:12" ht="12.75">
      <c r="B30" s="56">
        <v>4</v>
      </c>
      <c r="C30" s="180">
        <v>19</v>
      </c>
      <c r="D30" s="193" t="s">
        <v>171</v>
      </c>
      <c r="E30" s="178" t="s">
        <v>172</v>
      </c>
      <c r="F30" s="194" t="s">
        <v>241</v>
      </c>
      <c r="G30" s="150">
        <v>112</v>
      </c>
      <c r="H30" s="129">
        <v>1000</v>
      </c>
      <c r="I30" s="60">
        <f>IF(G30&lt;=360,G30,360-(G30-360))</f>
        <v>112</v>
      </c>
      <c r="J30" s="67">
        <v>0</v>
      </c>
      <c r="K30" s="68">
        <f>I30+J30</f>
        <v>112</v>
      </c>
      <c r="L30" s="70">
        <f>ROUND((1000*(K30/MAX(K27:K30))),0)</f>
        <v>257</v>
      </c>
    </row>
    <row r="31" spans="19:22" ht="13.5" thickBot="1">
      <c r="S31"/>
      <c r="T31"/>
      <c r="U31"/>
      <c r="V31"/>
    </row>
    <row r="32" spans="2:15" ht="13.5" customHeight="1" thickBot="1">
      <c r="B32" s="455" t="s">
        <v>28</v>
      </c>
      <c r="C32" s="455" t="s">
        <v>40</v>
      </c>
      <c r="D32" s="455" t="s">
        <v>41</v>
      </c>
      <c r="E32" s="456" t="s">
        <v>42</v>
      </c>
      <c r="F32" s="453" t="s">
        <v>117</v>
      </c>
      <c r="G32" s="450" t="s">
        <v>47</v>
      </c>
      <c r="H32" s="451"/>
      <c r="I32" s="451"/>
      <c r="J32" s="451"/>
      <c r="K32" s="451"/>
      <c r="L32" s="452"/>
      <c r="N32"/>
      <c r="O32"/>
    </row>
    <row r="33" spans="2:15" ht="13.5" thickBot="1">
      <c r="B33" s="455"/>
      <c r="C33" s="455"/>
      <c r="D33" s="455"/>
      <c r="E33" s="456"/>
      <c r="F33" s="454"/>
      <c r="G33" s="57" t="s">
        <v>48</v>
      </c>
      <c r="H33" s="57" t="s">
        <v>49</v>
      </c>
      <c r="I33" s="59" t="s">
        <v>50</v>
      </c>
      <c r="J33" s="59" t="s">
        <v>51</v>
      </c>
      <c r="K33" s="59" t="s">
        <v>53</v>
      </c>
      <c r="L33" s="57" t="s">
        <v>46</v>
      </c>
      <c r="N33"/>
      <c r="O33"/>
    </row>
    <row r="34" spans="2:15" ht="13.5" thickBot="1">
      <c r="B34" s="55">
        <v>1</v>
      </c>
      <c r="C34" s="93">
        <v>15</v>
      </c>
      <c r="D34" s="154" t="s">
        <v>166</v>
      </c>
      <c r="E34" s="76" t="s">
        <v>167</v>
      </c>
      <c r="F34" s="156" t="s">
        <v>168</v>
      </c>
      <c r="G34" s="151">
        <v>304</v>
      </c>
      <c r="H34" s="128">
        <v>250</v>
      </c>
      <c r="I34" s="60">
        <f>IF(G34&lt;=360,G34,360-(G34-360))</f>
        <v>304</v>
      </c>
      <c r="J34" s="66">
        <v>80</v>
      </c>
      <c r="K34" s="68">
        <f>I34+J34</f>
        <v>384</v>
      </c>
      <c r="L34" s="70">
        <f>ROUND((1000*(K34/MAX(K32:K35))),0)</f>
        <v>853</v>
      </c>
      <c r="N34"/>
      <c r="O34"/>
    </row>
    <row r="35" spans="2:15" ht="13.5" thickBot="1">
      <c r="B35" s="56">
        <v>2</v>
      </c>
      <c r="C35" s="99">
        <v>14</v>
      </c>
      <c r="D35" s="96" t="s">
        <v>95</v>
      </c>
      <c r="E35" s="147">
        <v>579</v>
      </c>
      <c r="F35" s="93">
        <v>16136</v>
      </c>
      <c r="G35" s="150">
        <v>360</v>
      </c>
      <c r="H35" s="129">
        <v>110</v>
      </c>
      <c r="I35" s="60">
        <f>IF(G35&lt;=360,G35,360-(G35-360))</f>
        <v>360</v>
      </c>
      <c r="J35" s="67">
        <v>90</v>
      </c>
      <c r="K35" s="68">
        <f>I35+J35</f>
        <v>450</v>
      </c>
      <c r="L35" s="70">
        <f>ROUND((1000*(K35/MAX(K33:K36))),0)</f>
        <v>1000</v>
      </c>
      <c r="N35"/>
      <c r="O35"/>
    </row>
    <row r="36" spans="2:15" ht="13.5" thickBot="1">
      <c r="B36" s="56">
        <v>3</v>
      </c>
      <c r="C36" s="123">
        <v>55</v>
      </c>
      <c r="D36" s="122" t="s">
        <v>93</v>
      </c>
      <c r="E36" s="179" t="s">
        <v>215</v>
      </c>
      <c r="F36" s="262">
        <v>187001</v>
      </c>
      <c r="G36" s="150">
        <v>361</v>
      </c>
      <c r="H36" s="129">
        <v>225</v>
      </c>
      <c r="I36" s="60">
        <f>IF(G36&lt;=360,G36,360-(G36-360))</f>
        <v>359</v>
      </c>
      <c r="J36" s="67">
        <v>80</v>
      </c>
      <c r="K36" s="68">
        <f>I36+J36</f>
        <v>439</v>
      </c>
      <c r="L36" s="70">
        <f>ROUND((1000*(K36/MAX(K34:K37))),0)</f>
        <v>976</v>
      </c>
      <c r="N36"/>
      <c r="O36"/>
    </row>
    <row r="37" spans="2:15" ht="12.75">
      <c r="B37" s="417">
        <v>4</v>
      </c>
      <c r="C37" s="180">
        <v>19</v>
      </c>
      <c r="D37" s="193" t="s">
        <v>171</v>
      </c>
      <c r="E37" s="178" t="s">
        <v>172</v>
      </c>
      <c r="F37" s="255" t="s">
        <v>241</v>
      </c>
      <c r="G37" s="418">
        <v>0</v>
      </c>
      <c r="H37" s="419">
        <v>0</v>
      </c>
      <c r="I37" s="60">
        <v>0</v>
      </c>
      <c r="J37" s="67">
        <v>0</v>
      </c>
      <c r="K37" s="68">
        <f>I37+J37</f>
        <v>0</v>
      </c>
      <c r="L37" s="420">
        <f>ROUND((1000*(K37/MAX(K35:K46))),0)</f>
        <v>0</v>
      </c>
      <c r="N37"/>
      <c r="O37"/>
    </row>
    <row r="38" spans="2:15" ht="13.5" thickBot="1">
      <c r="B38" s="401"/>
      <c r="C38" s="402"/>
      <c r="D38" s="333"/>
      <c r="E38" s="272"/>
      <c r="F38" s="403"/>
      <c r="G38" s="401"/>
      <c r="H38" s="401"/>
      <c r="I38" s="404"/>
      <c r="J38" s="404"/>
      <c r="K38" s="117"/>
      <c r="L38" s="416"/>
      <c r="N38"/>
      <c r="O38"/>
    </row>
    <row r="39" spans="2:15" ht="13.5" thickBot="1">
      <c r="B39" s="455" t="s">
        <v>28</v>
      </c>
      <c r="C39" s="455" t="s">
        <v>40</v>
      </c>
      <c r="D39" s="455" t="s">
        <v>41</v>
      </c>
      <c r="E39" s="456" t="s">
        <v>42</v>
      </c>
      <c r="F39" s="453" t="s">
        <v>117</v>
      </c>
      <c r="G39" s="450" t="s">
        <v>47</v>
      </c>
      <c r="H39" s="451"/>
      <c r="I39" s="451"/>
      <c r="J39" s="451"/>
      <c r="K39" s="451"/>
      <c r="L39" s="452"/>
      <c r="N39"/>
      <c r="O39"/>
    </row>
    <row r="40" spans="2:12" ht="12" thickBot="1">
      <c r="B40" s="455"/>
      <c r="C40" s="455"/>
      <c r="D40" s="455"/>
      <c r="E40" s="456"/>
      <c r="F40" s="454"/>
      <c r="G40" s="57" t="s">
        <v>257</v>
      </c>
      <c r="H40" s="57" t="s">
        <v>258</v>
      </c>
      <c r="I40" s="57" t="s">
        <v>259</v>
      </c>
      <c r="J40" s="57" t="s">
        <v>260</v>
      </c>
      <c r="K40" s="59" t="s">
        <v>53</v>
      </c>
      <c r="L40" s="57" t="s">
        <v>261</v>
      </c>
    </row>
    <row r="41" spans="2:12" ht="12" customHeight="1" thickBot="1">
      <c r="B41" s="55">
        <v>3</v>
      </c>
      <c r="C41" s="95">
        <v>55</v>
      </c>
      <c r="D41" s="119" t="s">
        <v>93</v>
      </c>
      <c r="E41" s="413" t="s">
        <v>215</v>
      </c>
      <c r="F41" s="262">
        <v>187001</v>
      </c>
      <c r="G41" s="415">
        <v>965</v>
      </c>
      <c r="H41" s="406">
        <v>956</v>
      </c>
      <c r="I41" s="407">
        <v>1000</v>
      </c>
      <c r="J41" s="408">
        <v>976</v>
      </c>
      <c r="K41" s="410">
        <f>SUM(G41:J41)</f>
        <v>3897</v>
      </c>
      <c r="L41" s="70">
        <v>1</v>
      </c>
    </row>
    <row r="42" spans="2:12" ht="12" customHeight="1" thickBot="1">
      <c r="B42" s="56">
        <v>2</v>
      </c>
      <c r="C42" s="99">
        <v>14</v>
      </c>
      <c r="D42" s="96" t="s">
        <v>95</v>
      </c>
      <c r="E42" s="147">
        <v>579</v>
      </c>
      <c r="F42" s="93">
        <v>16136</v>
      </c>
      <c r="G42" s="405">
        <v>1000</v>
      </c>
      <c r="H42" s="130">
        <v>1000</v>
      </c>
      <c r="I42" s="407">
        <v>816</v>
      </c>
      <c r="J42" s="409">
        <v>1000</v>
      </c>
      <c r="K42" s="410">
        <f>SUM(G42:J42)</f>
        <v>3816</v>
      </c>
      <c r="L42" s="70">
        <v>2</v>
      </c>
    </row>
    <row r="43" spans="2:12" ht="13.5" thickBot="1">
      <c r="B43" s="56">
        <v>1</v>
      </c>
      <c r="C43" s="411">
        <v>15</v>
      </c>
      <c r="D43" s="412" t="s">
        <v>166</v>
      </c>
      <c r="E43" s="156" t="s">
        <v>167</v>
      </c>
      <c r="F43" s="156" t="s">
        <v>168</v>
      </c>
      <c r="G43" s="414">
        <v>917</v>
      </c>
      <c r="H43" s="130">
        <v>826</v>
      </c>
      <c r="I43" s="407">
        <v>805</v>
      </c>
      <c r="J43" s="409">
        <v>853</v>
      </c>
      <c r="K43" s="410">
        <f>SUM(G43:J43)</f>
        <v>3401</v>
      </c>
      <c r="L43" s="70">
        <v>3</v>
      </c>
    </row>
    <row r="44" spans="2:12" ht="12.75">
      <c r="B44" s="56">
        <v>4</v>
      </c>
      <c r="C44" s="180">
        <v>19</v>
      </c>
      <c r="D44" s="193" t="s">
        <v>171</v>
      </c>
      <c r="E44" s="178" t="s">
        <v>172</v>
      </c>
      <c r="F44" s="255" t="s">
        <v>241</v>
      </c>
      <c r="G44" s="405">
        <v>456</v>
      </c>
      <c r="H44" s="130">
        <v>427</v>
      </c>
      <c r="I44" s="407">
        <v>257</v>
      </c>
      <c r="J44" s="409">
        <v>0</v>
      </c>
      <c r="K44" s="410">
        <f>SUM(G44:J44)</f>
        <v>1140</v>
      </c>
      <c r="L44" s="70"/>
    </row>
    <row r="45" spans="2:12" ht="12.75">
      <c r="B45" s="401"/>
      <c r="C45" s="402"/>
      <c r="D45" s="333"/>
      <c r="E45" s="272"/>
      <c r="F45" s="403"/>
      <c r="G45" s="401"/>
      <c r="H45" s="401"/>
      <c r="I45" s="404"/>
      <c r="J45" s="404"/>
      <c r="K45" s="117"/>
      <c r="L45" s="416"/>
    </row>
    <row r="46" spans="4:9" ht="12.75">
      <c r="D46"/>
      <c r="E46"/>
      <c r="F46"/>
      <c r="G46" s="127"/>
      <c r="H46" s="127"/>
      <c r="I46"/>
    </row>
    <row r="47" spans="4:12" ht="15">
      <c r="D47" s="27" t="s">
        <v>18</v>
      </c>
      <c r="E47" s="30" t="s">
        <v>19</v>
      </c>
      <c r="F47" s="30"/>
      <c r="G47" s="30"/>
      <c r="H47" s="30"/>
      <c r="I47" t="s">
        <v>23</v>
      </c>
      <c r="J47"/>
      <c r="K47"/>
      <c r="L47"/>
    </row>
    <row r="48" spans="4:12" ht="15">
      <c r="D48" s="27"/>
      <c r="E48" s="30"/>
      <c r="F48" s="30"/>
      <c r="G48" s="30"/>
      <c r="H48" s="30"/>
      <c r="I48"/>
      <c r="J48"/>
      <c r="K48"/>
      <c r="L48"/>
    </row>
    <row r="49" spans="4:15" ht="15">
      <c r="D49" t="s">
        <v>22</v>
      </c>
      <c r="E49" s="31" t="s">
        <v>19</v>
      </c>
      <c r="F49" s="31"/>
      <c r="G49" s="31"/>
      <c r="H49" s="31"/>
      <c r="I49" t="s">
        <v>128</v>
      </c>
      <c r="J49"/>
      <c r="K49"/>
      <c r="L49"/>
      <c r="M49"/>
      <c r="N49"/>
      <c r="O49"/>
    </row>
    <row r="50" spans="4:15" ht="15">
      <c r="D50"/>
      <c r="E50" s="31"/>
      <c r="F50" s="31"/>
      <c r="G50" s="31"/>
      <c r="H50" s="31"/>
      <c r="I50"/>
      <c r="J50"/>
      <c r="K50"/>
      <c r="L50"/>
      <c r="M50"/>
      <c r="N50"/>
      <c r="O50"/>
    </row>
    <row r="51" spans="4:15" ht="15">
      <c r="D51" s="61" t="s">
        <v>20</v>
      </c>
      <c r="E51" s="29" t="s">
        <v>19</v>
      </c>
      <c r="F51" s="29"/>
      <c r="G51" s="29"/>
      <c r="H51" s="29"/>
      <c r="I51" s="34" t="s">
        <v>262</v>
      </c>
      <c r="J51"/>
      <c r="K51"/>
      <c r="L51"/>
      <c r="M51"/>
      <c r="N51"/>
      <c r="O51"/>
    </row>
    <row r="52" spans="4:15" ht="15">
      <c r="D52" s="61"/>
      <c r="E52" s="29"/>
      <c r="F52" s="29"/>
      <c r="G52" s="29"/>
      <c r="H52" s="29"/>
      <c r="I52" s="34"/>
      <c r="J52"/>
      <c r="K52"/>
      <c r="L52"/>
      <c r="M52"/>
      <c r="N52"/>
      <c r="O52"/>
    </row>
    <row r="53" spans="4:15" ht="15">
      <c r="D53"/>
      <c r="E53" s="29" t="s">
        <v>19</v>
      </c>
      <c r="F53" s="29"/>
      <c r="G53" s="29"/>
      <c r="H53" s="29"/>
      <c r="I53" s="81" t="s">
        <v>251</v>
      </c>
      <c r="J53"/>
      <c r="K53"/>
      <c r="L53"/>
      <c r="M53"/>
      <c r="N53"/>
      <c r="O53"/>
    </row>
    <row r="54" spans="4:15" ht="15">
      <c r="D54"/>
      <c r="E54" s="29"/>
      <c r="F54" s="29"/>
      <c r="G54" s="29"/>
      <c r="H54" s="29"/>
      <c r="I54" s="81"/>
      <c r="J54"/>
      <c r="K54"/>
      <c r="L54"/>
      <c r="M54"/>
      <c r="N54"/>
      <c r="O54"/>
    </row>
    <row r="55" spans="4:15" ht="15">
      <c r="D55"/>
      <c r="E55" s="30" t="s">
        <v>19</v>
      </c>
      <c r="F55" s="30"/>
      <c r="G55" s="30"/>
      <c r="H55" s="30"/>
      <c r="I55" s="35" t="s">
        <v>107</v>
      </c>
      <c r="J55"/>
      <c r="K55"/>
      <c r="L55"/>
      <c r="M55"/>
      <c r="N55"/>
      <c r="O55"/>
    </row>
    <row r="56" spans="4:15" ht="12.75">
      <c r="D56"/>
      <c r="E56"/>
      <c r="F56"/>
      <c r="G56"/>
      <c r="H56"/>
      <c r="I56"/>
      <c r="J56"/>
      <c r="K56"/>
      <c r="L56"/>
      <c r="M56"/>
      <c r="N56"/>
      <c r="O56"/>
    </row>
    <row r="57" spans="13:15" ht="12.75">
      <c r="M57"/>
      <c r="N57"/>
      <c r="O57"/>
    </row>
    <row r="58" spans="13:15" ht="12.75">
      <c r="M58"/>
      <c r="N58"/>
      <c r="O58"/>
    </row>
  </sheetData>
  <sheetProtection/>
  <mergeCells count="32">
    <mergeCell ref="D18:D19"/>
    <mergeCell ref="E18:E19"/>
    <mergeCell ref="B25:B26"/>
    <mergeCell ref="C25:C26"/>
    <mergeCell ref="D25:D26"/>
    <mergeCell ref="E25:E26"/>
    <mergeCell ref="B18:B19"/>
    <mergeCell ref="C18:C19"/>
    <mergeCell ref="D32:D33"/>
    <mergeCell ref="E32:E33"/>
    <mergeCell ref="G32:L32"/>
    <mergeCell ref="B32:B33"/>
    <mergeCell ref="C32:C33"/>
    <mergeCell ref="G39:L39"/>
    <mergeCell ref="B39:B40"/>
    <mergeCell ref="C39:C40"/>
    <mergeCell ref="D39:D40"/>
    <mergeCell ref="E39:E40"/>
    <mergeCell ref="E7:I7"/>
    <mergeCell ref="A9:K9"/>
    <mergeCell ref="B11:B12"/>
    <mergeCell ref="C11:C12"/>
    <mergeCell ref="D11:D12"/>
    <mergeCell ref="E11:E12"/>
    <mergeCell ref="G11:L11"/>
    <mergeCell ref="F11:F12"/>
    <mergeCell ref="F18:F19"/>
    <mergeCell ref="F25:F26"/>
    <mergeCell ref="F32:F33"/>
    <mergeCell ref="F39:F40"/>
    <mergeCell ref="G25:L25"/>
    <mergeCell ref="G18:L1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36"/>
  <sheetViews>
    <sheetView tabSelected="1" zoomScalePageLayoutView="0" workbookViewId="0" topLeftCell="B1">
      <selection activeCell="Y18" sqref="Y18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8.8515625" style="0" customWidth="1"/>
    <col min="6" max="6" width="7.57421875" style="0" bestFit="1" customWidth="1"/>
    <col min="7" max="7" width="7.57421875" style="0" customWidth="1"/>
    <col min="8" max="8" width="7.421875" style="28" customWidth="1"/>
    <col min="9" max="9" width="7.140625" style="0" customWidth="1"/>
    <col min="10" max="10" width="7.421875" style="0" customWidth="1"/>
    <col min="11" max="11" width="6.421875" style="0" customWidth="1"/>
    <col min="12" max="13" width="0" style="0" hidden="1" customWidth="1"/>
    <col min="14" max="14" width="5.8515625" style="0" customWidth="1"/>
    <col min="15" max="15" width="6.7109375" style="0" customWidth="1"/>
    <col min="16" max="16" width="7.7109375" style="28" customWidth="1"/>
  </cols>
  <sheetData>
    <row r="1" ht="12.75"/>
    <row r="2" spans="5:7" ht="15.75">
      <c r="E2" s="1" t="s">
        <v>116</v>
      </c>
      <c r="F2" s="1"/>
      <c r="G2" s="1"/>
    </row>
    <row r="3" ht="12.75"/>
    <row r="4" spans="5:6" ht="12.75">
      <c r="E4" s="2"/>
      <c r="F4" s="2"/>
    </row>
    <row r="5" spans="5:7" ht="23.25">
      <c r="E5" s="3" t="s">
        <v>132</v>
      </c>
      <c r="F5" s="3"/>
      <c r="G5" s="3"/>
    </row>
    <row r="6" spans="5:7" ht="17.25" customHeight="1">
      <c r="E6" s="4" t="s">
        <v>0</v>
      </c>
      <c r="F6" s="4"/>
      <c r="G6" s="3"/>
    </row>
    <row r="7" spans="5:6" ht="18">
      <c r="E7" s="4"/>
      <c r="F7" s="4"/>
    </row>
    <row r="8" spans="1:15" ht="21" customHeight="1">
      <c r="A8" s="437" t="s">
        <v>1</v>
      </c>
      <c r="B8" s="437"/>
      <c r="C8" s="437"/>
      <c r="D8" s="437"/>
      <c r="E8" s="437"/>
      <c r="F8" s="437"/>
      <c r="G8" s="437"/>
      <c r="H8" s="437"/>
      <c r="I8" s="437"/>
      <c r="J8" s="437"/>
      <c r="K8" s="442" t="s">
        <v>127</v>
      </c>
      <c r="L8" s="442"/>
      <c r="M8" s="442"/>
      <c r="N8" s="442"/>
      <c r="O8" s="442"/>
    </row>
    <row r="9" spans="1:15" ht="21" customHeight="1">
      <c r="A9" s="32"/>
      <c r="B9" s="32"/>
      <c r="C9" s="32"/>
      <c r="D9" s="32"/>
      <c r="E9" s="32"/>
      <c r="F9" s="32"/>
      <c r="G9" s="32"/>
      <c r="H9" s="77"/>
      <c r="I9" s="32"/>
      <c r="J9" s="32"/>
      <c r="K9" s="33"/>
      <c r="L9" s="33"/>
      <c r="M9" s="33"/>
      <c r="N9" s="33"/>
      <c r="O9" s="33"/>
    </row>
    <row r="10" spans="2:15" ht="12.75">
      <c r="B10" s="439"/>
      <c r="C10" s="439"/>
      <c r="D10" s="439"/>
      <c r="E10" s="440"/>
      <c r="F10" s="440"/>
      <c r="G10" s="440"/>
      <c r="H10" s="440"/>
      <c r="I10" s="440"/>
      <c r="J10" s="435" t="s">
        <v>108</v>
      </c>
      <c r="K10" s="435"/>
      <c r="L10" s="435"/>
      <c r="M10" s="435"/>
      <c r="N10" s="435"/>
      <c r="O10" s="435"/>
    </row>
    <row r="11" spans="2:15" ht="18.75">
      <c r="B11" s="5"/>
      <c r="C11" s="5"/>
      <c r="D11" s="6"/>
      <c r="E11" s="441" t="s">
        <v>2</v>
      </c>
      <c r="F11" s="441"/>
      <c r="G11" s="441"/>
      <c r="H11" s="441"/>
      <c r="I11" s="441"/>
      <c r="J11" s="435" t="s">
        <v>109</v>
      </c>
      <c r="K11" s="435"/>
      <c r="L11" s="435"/>
      <c r="M11" s="435"/>
      <c r="N11" s="435"/>
      <c r="O11" s="435"/>
    </row>
    <row r="12" spans="2:14" ht="26.25" customHeight="1">
      <c r="B12" s="436" t="s">
        <v>54</v>
      </c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</row>
    <row r="13" spans="1:14" ht="9.75" customHeight="1" thickBot="1">
      <c r="A13" s="7"/>
      <c r="B13" s="5"/>
      <c r="C13" s="5"/>
      <c r="D13" s="8"/>
      <c r="E13" s="9"/>
      <c r="F13" s="9"/>
      <c r="G13" s="9"/>
      <c r="H13" s="78"/>
      <c r="I13" s="10"/>
      <c r="J13" s="111"/>
      <c r="K13" s="12"/>
      <c r="L13" s="12"/>
      <c r="M13" s="13"/>
      <c r="N13" s="14"/>
    </row>
    <row r="14" spans="1:16" ht="55.5" customHeight="1" thickBot="1">
      <c r="A14" s="15"/>
      <c r="B14" s="384" t="s">
        <v>4</v>
      </c>
      <c r="C14" s="385" t="s">
        <v>5</v>
      </c>
      <c r="D14" s="386" t="s">
        <v>6</v>
      </c>
      <c r="E14" s="386" t="s">
        <v>7</v>
      </c>
      <c r="F14" s="386" t="s">
        <v>117</v>
      </c>
      <c r="G14" s="387" t="s">
        <v>8</v>
      </c>
      <c r="H14" s="388" t="s">
        <v>9</v>
      </c>
      <c r="I14" s="388" t="s">
        <v>10</v>
      </c>
      <c r="J14" s="386" t="s">
        <v>11</v>
      </c>
      <c r="K14" s="386" t="s">
        <v>12</v>
      </c>
      <c r="L14" s="386" t="s">
        <v>13</v>
      </c>
      <c r="M14" s="386" t="s">
        <v>14</v>
      </c>
      <c r="N14" s="389" t="s">
        <v>15</v>
      </c>
      <c r="O14" s="390" t="s">
        <v>17</v>
      </c>
      <c r="P14"/>
    </row>
    <row r="15" spans="1:16" ht="15">
      <c r="A15" s="7"/>
      <c r="B15" s="377">
        <v>1</v>
      </c>
      <c r="C15" s="391">
        <v>55</v>
      </c>
      <c r="D15" s="393" t="s">
        <v>254</v>
      </c>
      <c r="E15" s="395" t="s">
        <v>215</v>
      </c>
      <c r="F15" s="397">
        <v>187001</v>
      </c>
      <c r="G15" s="378" t="s">
        <v>82</v>
      </c>
      <c r="H15" s="379">
        <v>180</v>
      </c>
      <c r="I15" s="380">
        <v>151</v>
      </c>
      <c r="J15" s="379">
        <v>180</v>
      </c>
      <c r="K15" s="381">
        <f aca="true" t="shared" si="0" ref="K15:K30">SUM(H15:J15)</f>
        <v>511</v>
      </c>
      <c r="L15" s="382"/>
      <c r="M15" s="382"/>
      <c r="N15" s="383"/>
      <c r="O15" s="399">
        <v>1</v>
      </c>
      <c r="P15"/>
    </row>
    <row r="16" spans="1:16" ht="15">
      <c r="A16" s="7"/>
      <c r="B16" s="370">
        <v>2</v>
      </c>
      <c r="C16" s="170">
        <v>56</v>
      </c>
      <c r="D16" s="216" t="s">
        <v>216</v>
      </c>
      <c r="E16" s="179" t="s">
        <v>217</v>
      </c>
      <c r="F16" s="262">
        <v>187006</v>
      </c>
      <c r="G16" s="169" t="s">
        <v>82</v>
      </c>
      <c r="H16" s="229">
        <v>110</v>
      </c>
      <c r="I16" s="218">
        <v>180</v>
      </c>
      <c r="J16" s="229">
        <v>162</v>
      </c>
      <c r="K16" s="381">
        <f t="shared" si="0"/>
        <v>452</v>
      </c>
      <c r="L16" s="220"/>
      <c r="M16" s="220"/>
      <c r="N16" s="174"/>
      <c r="O16" s="400">
        <v>2</v>
      </c>
      <c r="P16"/>
    </row>
    <row r="17" spans="1:27" ht="15">
      <c r="A17" s="7"/>
      <c r="B17" s="370">
        <v>3</v>
      </c>
      <c r="C17" s="98">
        <v>13</v>
      </c>
      <c r="D17" s="96" t="s">
        <v>96</v>
      </c>
      <c r="E17" s="95">
        <v>429</v>
      </c>
      <c r="F17" s="95">
        <v>16079</v>
      </c>
      <c r="G17" s="100" t="s">
        <v>91</v>
      </c>
      <c r="H17" s="229">
        <v>137</v>
      </c>
      <c r="I17" s="218">
        <v>137</v>
      </c>
      <c r="J17" s="229">
        <v>152</v>
      </c>
      <c r="K17" s="381">
        <f t="shared" si="0"/>
        <v>426</v>
      </c>
      <c r="L17" s="220"/>
      <c r="M17" s="220"/>
      <c r="N17" s="174"/>
      <c r="O17" s="400">
        <v>3</v>
      </c>
      <c r="P17"/>
      <c r="Y17" s="36"/>
      <c r="Z17" s="36"/>
      <c r="AA17" s="36"/>
    </row>
    <row r="18" spans="1:27" ht="15">
      <c r="A18" s="7"/>
      <c r="B18" s="377">
        <v>4</v>
      </c>
      <c r="C18" s="170">
        <v>18</v>
      </c>
      <c r="D18" s="193" t="s">
        <v>169</v>
      </c>
      <c r="E18" s="178" t="s">
        <v>170</v>
      </c>
      <c r="F18" s="178"/>
      <c r="G18" s="167" t="s">
        <v>91</v>
      </c>
      <c r="H18" s="229">
        <v>130</v>
      </c>
      <c r="I18" s="218">
        <v>78</v>
      </c>
      <c r="J18" s="218">
        <v>180</v>
      </c>
      <c r="K18" s="381">
        <f t="shared" si="0"/>
        <v>388</v>
      </c>
      <c r="L18" s="220"/>
      <c r="M18" s="220"/>
      <c r="N18" s="174"/>
      <c r="O18" s="371"/>
      <c r="P18"/>
      <c r="Y18" s="36"/>
      <c r="Z18" s="36"/>
      <c r="AA18" s="36"/>
    </row>
    <row r="19" spans="1:27" ht="15">
      <c r="A19" s="7"/>
      <c r="B19" s="370">
        <v>5</v>
      </c>
      <c r="C19" s="98">
        <v>12</v>
      </c>
      <c r="D19" s="96" t="s">
        <v>165</v>
      </c>
      <c r="E19" s="95">
        <v>360</v>
      </c>
      <c r="F19" s="95">
        <v>16042</v>
      </c>
      <c r="G19" s="100" t="s">
        <v>91</v>
      </c>
      <c r="H19" s="229">
        <v>180</v>
      </c>
      <c r="I19" s="218">
        <v>0</v>
      </c>
      <c r="J19" s="218">
        <v>180</v>
      </c>
      <c r="K19" s="381">
        <f t="shared" si="0"/>
        <v>360</v>
      </c>
      <c r="L19" s="220"/>
      <c r="M19" s="220"/>
      <c r="N19" s="174"/>
      <c r="O19" s="371"/>
      <c r="P19"/>
      <c r="Y19" s="36"/>
      <c r="Z19" s="36"/>
      <c r="AA19" s="36"/>
    </row>
    <row r="20" spans="1:27" ht="15">
      <c r="A20" s="7"/>
      <c r="B20" s="370">
        <v>6</v>
      </c>
      <c r="C20" s="170">
        <v>54</v>
      </c>
      <c r="D20" s="208" t="s">
        <v>211</v>
      </c>
      <c r="E20" s="161" t="s">
        <v>212</v>
      </c>
      <c r="F20" s="179">
        <v>67980</v>
      </c>
      <c r="G20" s="169" t="s">
        <v>78</v>
      </c>
      <c r="H20" s="229">
        <v>124</v>
      </c>
      <c r="I20" s="229">
        <v>89</v>
      </c>
      <c r="J20" s="218">
        <v>140</v>
      </c>
      <c r="K20" s="381">
        <f t="shared" si="0"/>
        <v>353</v>
      </c>
      <c r="L20" s="220"/>
      <c r="M20" s="220"/>
      <c r="N20" s="174"/>
      <c r="O20" s="371"/>
      <c r="P20"/>
      <c r="Y20" s="36"/>
      <c r="Z20" s="36"/>
      <c r="AA20" s="36"/>
    </row>
    <row r="21" spans="1:27" ht="15">
      <c r="A21" s="7"/>
      <c r="B21" s="377">
        <v>7</v>
      </c>
      <c r="C21" s="170">
        <v>17</v>
      </c>
      <c r="D21" s="168" t="s">
        <v>90</v>
      </c>
      <c r="E21" s="177">
        <v>650</v>
      </c>
      <c r="F21" s="177"/>
      <c r="G21" s="169" t="s">
        <v>91</v>
      </c>
      <c r="H21" s="229">
        <v>180</v>
      </c>
      <c r="I21" s="218">
        <v>0</v>
      </c>
      <c r="J21" s="229">
        <v>126</v>
      </c>
      <c r="K21" s="381">
        <f t="shared" si="0"/>
        <v>306</v>
      </c>
      <c r="L21" s="220"/>
      <c r="M21" s="220"/>
      <c r="N21" s="174"/>
      <c r="O21" s="371"/>
      <c r="P21"/>
      <c r="Y21" s="36"/>
      <c r="Z21" s="36"/>
      <c r="AA21" s="36"/>
    </row>
    <row r="22" spans="1:20" ht="15">
      <c r="A22" s="7"/>
      <c r="B22" s="370">
        <v>8</v>
      </c>
      <c r="C22" s="170">
        <v>36</v>
      </c>
      <c r="D22" s="208" t="s">
        <v>149</v>
      </c>
      <c r="E22" s="161" t="s">
        <v>150</v>
      </c>
      <c r="F22" s="179">
        <v>62097</v>
      </c>
      <c r="G22" s="169" t="s">
        <v>78</v>
      </c>
      <c r="H22" s="229">
        <v>180</v>
      </c>
      <c r="I22" s="218" t="s">
        <v>256</v>
      </c>
      <c r="J22" s="218">
        <v>21</v>
      </c>
      <c r="K22" s="381">
        <f t="shared" si="0"/>
        <v>201</v>
      </c>
      <c r="L22" s="220"/>
      <c r="M22" s="220"/>
      <c r="N22" s="174"/>
      <c r="O22" s="371"/>
      <c r="P22"/>
      <c r="T22" s="28"/>
    </row>
    <row r="23" spans="1:16" ht="14.25" customHeight="1">
      <c r="A23" s="7"/>
      <c r="B23" s="370">
        <v>9</v>
      </c>
      <c r="C23" s="98">
        <v>4</v>
      </c>
      <c r="D23" s="134" t="s">
        <v>83</v>
      </c>
      <c r="E23" s="99" t="s">
        <v>137</v>
      </c>
      <c r="F23" s="99">
        <v>65769</v>
      </c>
      <c r="G23" s="100" t="s">
        <v>78</v>
      </c>
      <c r="H23" s="229">
        <v>87</v>
      </c>
      <c r="I23" s="229">
        <v>103</v>
      </c>
      <c r="J23" s="218">
        <v>0</v>
      </c>
      <c r="K23" s="381">
        <f t="shared" si="0"/>
        <v>190</v>
      </c>
      <c r="L23" s="220"/>
      <c r="M23" s="220"/>
      <c r="N23" s="174"/>
      <c r="O23" s="371"/>
      <c r="P23"/>
    </row>
    <row r="24" spans="1:16" ht="15" hidden="1">
      <c r="A24" s="7"/>
      <c r="B24" s="377"/>
      <c r="C24" s="170"/>
      <c r="D24" s="193"/>
      <c r="E24" s="178"/>
      <c r="F24" s="194"/>
      <c r="G24" s="167"/>
      <c r="H24" s="229"/>
      <c r="I24" s="218"/>
      <c r="J24" s="218"/>
      <c r="K24" s="381">
        <f t="shared" si="0"/>
        <v>0</v>
      </c>
      <c r="L24" s="220"/>
      <c r="M24" s="220"/>
      <c r="N24" s="174"/>
      <c r="O24" s="371"/>
      <c r="P24"/>
    </row>
    <row r="25" spans="1:16" ht="15">
      <c r="A25" s="7"/>
      <c r="B25" s="370">
        <v>11</v>
      </c>
      <c r="C25" s="170">
        <v>37</v>
      </c>
      <c r="D25" s="208" t="s">
        <v>151</v>
      </c>
      <c r="E25" s="161" t="s">
        <v>152</v>
      </c>
      <c r="F25" s="421">
        <v>83113</v>
      </c>
      <c r="G25" s="169" t="s">
        <v>78</v>
      </c>
      <c r="H25" s="229">
        <v>117</v>
      </c>
      <c r="I25" s="229">
        <v>0</v>
      </c>
      <c r="J25" s="218">
        <v>0</v>
      </c>
      <c r="K25" s="381">
        <f t="shared" si="0"/>
        <v>117</v>
      </c>
      <c r="L25" s="220"/>
      <c r="M25" s="220"/>
      <c r="N25" s="174"/>
      <c r="O25" s="371"/>
      <c r="P25"/>
    </row>
    <row r="26" spans="1:16" ht="15">
      <c r="A26" s="7"/>
      <c r="B26" s="370">
        <v>12</v>
      </c>
      <c r="C26" s="170">
        <v>45</v>
      </c>
      <c r="D26" s="217" t="s">
        <v>89</v>
      </c>
      <c r="E26" s="178" t="s">
        <v>159</v>
      </c>
      <c r="F26" s="422">
        <v>62077</v>
      </c>
      <c r="G26" s="167" t="s">
        <v>78</v>
      </c>
      <c r="H26" s="229">
        <v>0</v>
      </c>
      <c r="I26" s="229">
        <v>0</v>
      </c>
      <c r="J26" s="218">
        <v>100</v>
      </c>
      <c r="K26" s="381">
        <f t="shared" si="0"/>
        <v>100</v>
      </c>
      <c r="L26" s="220"/>
      <c r="M26" s="220"/>
      <c r="N26" s="174"/>
      <c r="O26" s="371"/>
      <c r="P26"/>
    </row>
    <row r="27" spans="1:16" ht="15">
      <c r="A27" s="7"/>
      <c r="B27" s="377">
        <v>13</v>
      </c>
      <c r="C27" s="98">
        <v>3</v>
      </c>
      <c r="D27" s="168" t="s">
        <v>114</v>
      </c>
      <c r="E27" s="357" t="s">
        <v>164</v>
      </c>
      <c r="F27" s="358">
        <v>62119</v>
      </c>
      <c r="G27" s="169" t="s">
        <v>78</v>
      </c>
      <c r="H27" s="229">
        <v>85</v>
      </c>
      <c r="I27" s="229">
        <v>0</v>
      </c>
      <c r="J27" s="218">
        <v>0</v>
      </c>
      <c r="K27" s="381">
        <f t="shared" si="0"/>
        <v>85</v>
      </c>
      <c r="L27" s="220"/>
      <c r="M27" s="220"/>
      <c r="N27" s="174"/>
      <c r="O27" s="371"/>
      <c r="P27"/>
    </row>
    <row r="28" spans="1:16" ht="15">
      <c r="A28" s="7"/>
      <c r="B28" s="370">
        <v>14</v>
      </c>
      <c r="C28" s="98">
        <v>2</v>
      </c>
      <c r="D28" s="168" t="s">
        <v>115</v>
      </c>
      <c r="E28" s="167" t="s">
        <v>163</v>
      </c>
      <c r="F28" s="167">
        <v>62118</v>
      </c>
      <c r="G28" s="169" t="s">
        <v>78</v>
      </c>
      <c r="H28" s="229">
        <v>84</v>
      </c>
      <c r="I28" s="229">
        <v>0</v>
      </c>
      <c r="J28" s="229">
        <v>0</v>
      </c>
      <c r="K28" s="381">
        <f t="shared" si="0"/>
        <v>84</v>
      </c>
      <c r="L28" s="220"/>
      <c r="M28" s="220"/>
      <c r="N28" s="174"/>
      <c r="O28" s="371"/>
      <c r="P28"/>
    </row>
    <row r="29" spans="2:16" ht="15" customHeight="1" thickBot="1">
      <c r="B29" s="370">
        <v>15</v>
      </c>
      <c r="C29" s="98">
        <v>1</v>
      </c>
      <c r="D29" s="168" t="s">
        <v>113</v>
      </c>
      <c r="E29" s="167" t="s">
        <v>162</v>
      </c>
      <c r="F29" s="167">
        <v>62117</v>
      </c>
      <c r="G29" s="169" t="s">
        <v>78</v>
      </c>
      <c r="H29" s="372">
        <v>51</v>
      </c>
      <c r="I29" s="372">
        <v>0</v>
      </c>
      <c r="J29" s="373" t="s">
        <v>256</v>
      </c>
      <c r="K29" s="381">
        <f t="shared" si="0"/>
        <v>51</v>
      </c>
      <c r="L29" s="374"/>
      <c r="M29" s="374"/>
      <c r="N29" s="375"/>
      <c r="O29" s="376"/>
      <c r="P29"/>
    </row>
    <row r="30" spans="2:16" ht="15.75" thickBot="1">
      <c r="B30" s="377">
        <v>16</v>
      </c>
      <c r="C30" s="392">
        <v>5</v>
      </c>
      <c r="D30" s="394" t="s">
        <v>86</v>
      </c>
      <c r="E30" s="396" t="s">
        <v>135</v>
      </c>
      <c r="F30" s="396">
        <v>66176</v>
      </c>
      <c r="G30" s="398" t="s">
        <v>78</v>
      </c>
      <c r="H30" s="372">
        <v>0</v>
      </c>
      <c r="I30" s="372">
        <v>0</v>
      </c>
      <c r="J30" s="372">
        <v>0</v>
      </c>
      <c r="K30" s="381">
        <f t="shared" si="0"/>
        <v>0</v>
      </c>
      <c r="L30" s="374"/>
      <c r="M30" s="374"/>
      <c r="N30" s="375"/>
      <c r="O30" s="376"/>
      <c r="P30"/>
    </row>
    <row r="31" spans="4:12" ht="15">
      <c r="D31" s="27" t="s">
        <v>18</v>
      </c>
      <c r="E31" s="430" t="s">
        <v>19</v>
      </c>
      <c r="F31" s="430"/>
      <c r="G31" s="430"/>
      <c r="H31" s="430"/>
      <c r="J31" s="36" t="s">
        <v>110</v>
      </c>
      <c r="K31" s="36"/>
      <c r="L31" s="36"/>
    </row>
    <row r="32" spans="4:12" ht="15">
      <c r="D32" t="s">
        <v>22</v>
      </c>
      <c r="E32" s="431" t="s">
        <v>19</v>
      </c>
      <c r="F32" s="431"/>
      <c r="G32" s="431"/>
      <c r="H32" s="431"/>
      <c r="J32" s="36" t="s">
        <v>128</v>
      </c>
      <c r="K32" s="36"/>
      <c r="L32" s="36"/>
    </row>
    <row r="33" spans="7:12" ht="12.75">
      <c r="G33" s="28"/>
      <c r="J33" s="36"/>
      <c r="K33" s="36"/>
      <c r="L33" s="36"/>
    </row>
    <row r="34" spans="4:12" ht="15">
      <c r="D34" s="61" t="s">
        <v>111</v>
      </c>
      <c r="E34" s="29" t="s">
        <v>19</v>
      </c>
      <c r="F34" s="29"/>
      <c r="G34" s="29"/>
      <c r="H34" s="79"/>
      <c r="I34" s="29"/>
      <c r="J34" s="34" t="s">
        <v>252</v>
      </c>
      <c r="K34" s="36"/>
      <c r="L34" s="36"/>
    </row>
    <row r="35" spans="5:12" ht="15">
      <c r="E35" s="29" t="s">
        <v>19</v>
      </c>
      <c r="F35" s="29"/>
      <c r="G35" s="29"/>
      <c r="H35" s="79"/>
      <c r="I35" s="29"/>
      <c r="J35" s="81" t="s">
        <v>253</v>
      </c>
      <c r="K35" s="36"/>
      <c r="L35" s="36"/>
    </row>
    <row r="36" spans="5:12" ht="15">
      <c r="E36" s="430" t="s">
        <v>19</v>
      </c>
      <c r="F36" s="430"/>
      <c r="G36" s="430"/>
      <c r="H36" s="430"/>
      <c r="I36" s="430"/>
      <c r="J36" s="35" t="s">
        <v>77</v>
      </c>
      <c r="K36" s="36"/>
      <c r="L36" s="36"/>
    </row>
  </sheetData>
  <sheetProtection/>
  <mergeCells count="11">
    <mergeCell ref="E36:I36"/>
    <mergeCell ref="E11:I11"/>
    <mergeCell ref="J11:O11"/>
    <mergeCell ref="B12:N12"/>
    <mergeCell ref="E31:H31"/>
    <mergeCell ref="A8:J8"/>
    <mergeCell ref="K8:O8"/>
    <mergeCell ref="B10:D10"/>
    <mergeCell ref="E10:I10"/>
    <mergeCell ref="J10:O10"/>
    <mergeCell ref="E32:H32"/>
  </mergeCells>
  <printOptions/>
  <pageMargins left="0.25" right="0.25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Svetlana Bradic</cp:lastModifiedBy>
  <cp:lastPrinted>2016-06-19T11:42:48Z</cp:lastPrinted>
  <dcterms:created xsi:type="dcterms:W3CDTF">2011-06-19T18:36:45Z</dcterms:created>
  <dcterms:modified xsi:type="dcterms:W3CDTF">2016-06-21T06:21:36Z</dcterms:modified>
  <cp:category/>
  <cp:version/>
  <cp:contentType/>
  <cp:contentStatus/>
</cp:coreProperties>
</file>